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경영지원부\1. 계약&amp;공유재산&amp;하자검사\1. 계약내역\2026년\6. 조달청 입찰\제7회 안산 김홍도축제 행사 대행 용역_협상에의한계약\"/>
    </mc:Choice>
  </mc:AlternateContent>
  <bookViews>
    <workbookView xWindow="-120" yWindow="-120" windowWidth="38640" windowHeight="21120" tabRatio="737"/>
  </bookViews>
  <sheets>
    <sheet name="표지" sheetId="1" r:id="rId1"/>
    <sheet name="용역비(행사장운영)" sheetId="2" r:id="rId2"/>
    <sheet name="프로그램 및 공연료" sheetId="8" r:id="rId3"/>
    <sheet name="체험 및 기획 프로그램" sheetId="10" r:id="rId4"/>
    <sheet name="무대시스템" sheetId="9" r:id="rId5"/>
    <sheet name="운영물품" sheetId="11" r:id="rId6"/>
    <sheet name="인건비" sheetId="7" r:id="rId7"/>
  </sheets>
  <externalReferences>
    <externalReference r:id="rId8"/>
    <externalReference r:id="rId9"/>
    <externalReference r:id="rId10"/>
    <externalReference r:id="rId11"/>
  </externalReferences>
  <definedNames>
    <definedName name="_1단계사업명">[1]노임단가!$G$7</definedName>
    <definedName name="_A100000" localSheetId="4">#REF!</definedName>
    <definedName name="_A100000" localSheetId="5">#REF!</definedName>
    <definedName name="_A100000" localSheetId="3">#REF!</definedName>
    <definedName name="_A100000" localSheetId="2">#REF!</definedName>
    <definedName name="_A100000">#REF!</definedName>
    <definedName name="_A69999" localSheetId="4">#REF!</definedName>
    <definedName name="_A69999" localSheetId="5">#REF!</definedName>
    <definedName name="_A69999" localSheetId="3">#REF!</definedName>
    <definedName name="_A69999" localSheetId="2">#REF!</definedName>
    <definedName name="_A69999">#REF!</definedName>
    <definedName name="_A99999" localSheetId="4">#REF!</definedName>
    <definedName name="_A99999" localSheetId="5">#REF!</definedName>
    <definedName name="_A99999" localSheetId="3">#REF!</definedName>
    <definedName name="_A99999" localSheetId="2">#REF!</definedName>
    <definedName name="_A99999">#REF!</definedName>
    <definedName name="_Fill" localSheetId="4" hidden="1">#REF!</definedName>
    <definedName name="_Fill" localSheetId="5" hidden="1">#REF!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4" hidden="1">무대시스템!#REF!</definedName>
    <definedName name="_xlnm._FilterDatabase" localSheetId="6" hidden="1">인건비!$B$3:$H$3</definedName>
    <definedName name="_xlnm._FilterDatabase" localSheetId="3" hidden="1">'체험 및 기획 프로그램'!#REF!</definedName>
    <definedName name="_xlnm._FilterDatabase" localSheetId="2" hidden="1">'프로그램 및 공연료'!#REF!</definedName>
    <definedName name="_Key1" localSheetId="4" hidden="1">#REF!</definedName>
    <definedName name="_Key1" localSheetId="5" hidden="1">#REF!</definedName>
    <definedName name="_Key1" localSheetId="3" hidden="1">#REF!</definedName>
    <definedName name="_Key1" localSheetId="2" hidden="1">#REF!</definedName>
    <definedName name="_Key1" hidden="1">#REF!</definedName>
    <definedName name="_Key2" localSheetId="4" hidden="1">#REF!</definedName>
    <definedName name="_Key2" localSheetId="5" hidden="1">#REF!</definedName>
    <definedName name="_Key2" localSheetId="3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4" hidden="1">#REF!</definedName>
    <definedName name="_Sort" localSheetId="5" hidden="1">#REF!</definedName>
    <definedName name="_Sort" localSheetId="3" hidden="1">#REF!</definedName>
    <definedName name="_Sort" localSheetId="2" hidden="1">#REF!</definedName>
    <definedName name="_Sort" hidden="1">#REF!</definedName>
    <definedName name="\a" localSheetId="4">#REF!</definedName>
    <definedName name="\a" localSheetId="5">#REF!</definedName>
    <definedName name="\a" localSheetId="3">#REF!</definedName>
    <definedName name="\a" localSheetId="2">#REF!</definedName>
    <definedName name="\a">#REF!</definedName>
    <definedName name="\c" localSheetId="4">#REF!</definedName>
    <definedName name="\c" localSheetId="5">#REF!</definedName>
    <definedName name="\c" localSheetId="3">#REF!</definedName>
    <definedName name="\c" localSheetId="2">#REF!</definedName>
    <definedName name="\c">#REF!</definedName>
    <definedName name="\e" localSheetId="4">#REF!</definedName>
    <definedName name="\e" localSheetId="5">#REF!</definedName>
    <definedName name="\e" localSheetId="3">#REF!</definedName>
    <definedName name="\e" localSheetId="2">#REF!</definedName>
    <definedName name="\e">#REF!</definedName>
    <definedName name="\l" localSheetId="4">#REF!</definedName>
    <definedName name="\l" localSheetId="5">#REF!</definedName>
    <definedName name="\l" localSheetId="3">#REF!</definedName>
    <definedName name="\l" localSheetId="2">#REF!</definedName>
    <definedName name="\l">#REF!</definedName>
    <definedName name="\m" localSheetId="4">#REF!</definedName>
    <definedName name="\m" localSheetId="5">#REF!</definedName>
    <definedName name="\m" localSheetId="3">#REF!</definedName>
    <definedName name="\m" localSheetId="2">#REF!</definedName>
    <definedName name="\m">#REF!</definedName>
    <definedName name="\q" localSheetId="4">#REF!</definedName>
    <definedName name="\q" localSheetId="5">#REF!</definedName>
    <definedName name="\q" localSheetId="3">#REF!</definedName>
    <definedName name="\q" localSheetId="2">#REF!</definedName>
    <definedName name="\q">#REF!</definedName>
    <definedName name="\x" localSheetId="4">#REF!</definedName>
    <definedName name="\x" localSheetId="5">#REF!</definedName>
    <definedName name="\x" localSheetId="3">#REF!</definedName>
    <definedName name="\x" localSheetId="2">#REF!</definedName>
    <definedName name="\x">#REF!</definedName>
    <definedName name="\z" localSheetId="4">#REF!</definedName>
    <definedName name="\z" localSheetId="5">#REF!</definedName>
    <definedName name="\z" localSheetId="3">#REF!</definedName>
    <definedName name="\z" localSheetId="2">#REF!</definedName>
    <definedName name="\z">#REF!</definedName>
    <definedName name="A1111111" localSheetId="4">#REF!</definedName>
    <definedName name="A1111111" localSheetId="5">#REF!</definedName>
    <definedName name="A1111111" localSheetId="3">#REF!</definedName>
    <definedName name="A1111111" localSheetId="2">#REF!</definedName>
    <definedName name="A1111111">#REF!</definedName>
    <definedName name="aa" localSheetId="4">#REF!</definedName>
    <definedName name="aa" localSheetId="5">#REF!</definedName>
    <definedName name="aa" localSheetId="3">#REF!</definedName>
    <definedName name="aa" localSheetId="2">#REF!</definedName>
    <definedName name="aa">#REF!</definedName>
    <definedName name="aaa" localSheetId="4">#REF!</definedName>
    <definedName name="aaa" localSheetId="5">#REF!</definedName>
    <definedName name="aaa" localSheetId="3">#REF!</definedName>
    <definedName name="aaa" localSheetId="2">#REF!</definedName>
    <definedName name="aaa">#REF!</definedName>
    <definedName name="anscount" hidden="1">1</definedName>
    <definedName name="CCC" localSheetId="4">#REF!</definedName>
    <definedName name="CCC" localSheetId="5">#REF!</definedName>
    <definedName name="CCC" localSheetId="3">#REF!</definedName>
    <definedName name="CCC" localSheetId="2">#REF!</definedName>
    <definedName name="CCC">#REF!</definedName>
    <definedName name="_xlnm.Database" localSheetId="4">#REF!</definedName>
    <definedName name="_xlnm.Database" localSheetId="5">#REF!</definedName>
    <definedName name="_xlnm.Database" localSheetId="3">#REF!</definedName>
    <definedName name="_xlnm.Database" localSheetId="2">#REF!</definedName>
    <definedName name="_xlnm.Database">#REF!</definedName>
    <definedName name="FEEL" localSheetId="4">#REF!</definedName>
    <definedName name="FEEL" localSheetId="5">#REF!</definedName>
    <definedName name="FEEL" localSheetId="3">#REF!</definedName>
    <definedName name="FEEL" localSheetId="2">#REF!</definedName>
    <definedName name="FEEL">#REF!</definedName>
    <definedName name="HTML_CodePage" hidden="1">949</definedName>
    <definedName name="HTML_Control" localSheetId="4" hidden="1">{"'Sheet1'!$A$4","'Sheet1'!$A$9:$G$28"}</definedName>
    <definedName name="HTML_Control" localSheetId="5" hidden="1">{"'Sheet1'!$A$4","'Sheet1'!$A$9:$G$28"}</definedName>
    <definedName name="HTML_Control" localSheetId="3" hidden="1">{"'Sheet1'!$A$4","'Sheet1'!$A$9:$G$28"}</definedName>
    <definedName name="HTML_Control" localSheetId="2" hidden="1">{"'Sheet1'!$A$4","'Sheet1'!$A$9:$G$28"}</definedName>
    <definedName name="HTML_Control" hidden="1">{"'Sheet1'!$A$4","'Sheet1'!$A$9:$G$28"}</definedName>
    <definedName name="HTML_Description" hidden="1">""</definedName>
    <definedName name="HTML_Email" hidden="1">""</definedName>
    <definedName name="HTML_Header" hidden="1">""</definedName>
    <definedName name="HTML_LastUpdate" hidden="1">"98-06-09"</definedName>
    <definedName name="HTML_LineAfter" hidden="1">FALSE</definedName>
    <definedName name="HTML_LineBefore" hidden="1">FALSE</definedName>
    <definedName name="HTML_Name" hidden="1">"동현조경"</definedName>
    <definedName name="HTML_OBDlg2" hidden="1">TRUE</definedName>
    <definedName name="HTML_OBDlg4" hidden="1">TRUE</definedName>
    <definedName name="HTML_OS" hidden="1">0</definedName>
    <definedName name="HTML_PathFile" hidden="1">"C:\내작업철\견적양식\MyHTML.htm"</definedName>
    <definedName name="HTML_Title" hidden="1">"견적서"</definedName>
    <definedName name="OOO" localSheetId="4">#REF!</definedName>
    <definedName name="OOO" localSheetId="5">#REF!</definedName>
    <definedName name="OOO" localSheetId="3">#REF!</definedName>
    <definedName name="OOO" localSheetId="2">#REF!</definedName>
    <definedName name="OOO">#REF!</definedName>
    <definedName name="PPP" localSheetId="4">#REF!</definedName>
    <definedName name="PPP" localSheetId="5">#REF!</definedName>
    <definedName name="PPP" localSheetId="3">#REF!</definedName>
    <definedName name="PPP" localSheetId="2">#REF!</definedName>
    <definedName name="PPP">#REF!</definedName>
    <definedName name="PRIN_TITLES" localSheetId="4">#REF!</definedName>
    <definedName name="PRIN_TITLES" localSheetId="5">#REF!</definedName>
    <definedName name="PRIN_TITLES" localSheetId="3">#REF!</definedName>
    <definedName name="PRIN_TITLES" localSheetId="2">#REF!</definedName>
    <definedName name="PRIN_TITLES">#REF!</definedName>
    <definedName name="_xlnm.Print_Area" localSheetId="4">무대시스템!$A$1:$H$12</definedName>
    <definedName name="_xlnm.Print_Area" localSheetId="5">#REF!</definedName>
    <definedName name="_xlnm.Print_Area" localSheetId="6">인건비!$B$1:$H$15</definedName>
    <definedName name="_xlnm.Print_Area" localSheetId="3">'체험 및 기획 프로그램'!$A$1:$H$9</definedName>
    <definedName name="_xlnm.Print_Area" localSheetId="0">표지!$A$1:$L$32</definedName>
    <definedName name="_xlnm.Print_Area" localSheetId="2">'프로그램 및 공연료'!$A$1:$H$13</definedName>
    <definedName name="_xlnm.Print_Area">#REF!</definedName>
    <definedName name="Print_Area_MI" localSheetId="4">#REF!</definedName>
    <definedName name="Print_Area_MI" localSheetId="5">#REF!</definedName>
    <definedName name="Print_Area_MI" localSheetId="3">#REF!</definedName>
    <definedName name="Print_Area_MI" localSheetId="2">#REF!</definedName>
    <definedName name="Print_Area_MI">#REF!</definedName>
    <definedName name="print_title" localSheetId="4">[2]충주!#REF!</definedName>
    <definedName name="print_title" localSheetId="5">[2]충주!#REF!</definedName>
    <definedName name="print_title" localSheetId="3">[2]충주!#REF!</definedName>
    <definedName name="print_title" localSheetId="2">[2]충주!#REF!</definedName>
    <definedName name="print_title">[2]충주!#REF!</definedName>
    <definedName name="print_title1" localSheetId="4">[2]충주!#REF!</definedName>
    <definedName name="print_title1" localSheetId="5">[2]충주!#REF!</definedName>
    <definedName name="print_title1" localSheetId="3">[2]충주!#REF!</definedName>
    <definedName name="print_title1" localSheetId="2">[2]충주!#REF!</definedName>
    <definedName name="print_title1">[2]충주!#REF!</definedName>
    <definedName name="_xlnm.Print_Titles" localSheetId="4">#REF!</definedName>
    <definedName name="_xlnm.Print_Titles" localSheetId="5">#REF!</definedName>
    <definedName name="_xlnm.Print_Titles" localSheetId="3">#REF!</definedName>
    <definedName name="_xlnm.Print_Titles" localSheetId="2">#REF!</definedName>
    <definedName name="_xlnm.Print_Titles">#REF!</definedName>
    <definedName name="qq" localSheetId="4">#REF!</definedName>
    <definedName name="qq" localSheetId="5">#REF!</definedName>
    <definedName name="qq" localSheetId="3">#REF!</definedName>
    <definedName name="qq" localSheetId="2">#REF!</definedName>
    <definedName name="qq">#REF!</definedName>
    <definedName name="RRR" localSheetId="4">#REF!</definedName>
    <definedName name="RRR" localSheetId="5">#REF!</definedName>
    <definedName name="RRR" localSheetId="3">#REF!</definedName>
    <definedName name="RRR" localSheetId="2">#REF!</definedName>
    <definedName name="RRR">#REF!</definedName>
    <definedName name="ss" localSheetId="4">#REF!</definedName>
    <definedName name="ss" localSheetId="5">#REF!</definedName>
    <definedName name="ss" localSheetId="3">#REF!</definedName>
    <definedName name="ss" localSheetId="2">#REF!</definedName>
    <definedName name="ss">#REF!</definedName>
    <definedName name="TTT" localSheetId="4">#REF!</definedName>
    <definedName name="TTT" localSheetId="5">#REF!</definedName>
    <definedName name="TTT" localSheetId="3">#REF!</definedName>
    <definedName name="TTT" localSheetId="2">#REF!</definedName>
    <definedName name="TTT">#REF!</definedName>
    <definedName name="VVV" localSheetId="4">#REF!</definedName>
    <definedName name="VVV" localSheetId="5">#REF!</definedName>
    <definedName name="VVV" localSheetId="3">#REF!</definedName>
    <definedName name="VVV" localSheetId="2">#REF!</definedName>
    <definedName name="VVV">#REF!</definedName>
    <definedName name="WW" localSheetId="4">#REF!</definedName>
    <definedName name="WW" localSheetId="5">#REF!</definedName>
    <definedName name="WW" localSheetId="3">#REF!</definedName>
    <definedName name="WW" localSheetId="2">#REF!</definedName>
    <definedName name="WW">#REF!</definedName>
    <definedName name="xxx" localSheetId="4">#REF!</definedName>
    <definedName name="xxx" localSheetId="5">#REF!</definedName>
    <definedName name="xxx" localSheetId="3">#REF!</definedName>
    <definedName name="xxx" localSheetId="2">#REF!</definedName>
    <definedName name="xxx">#REF!</definedName>
    <definedName name="기계공" localSheetId="4">#REF!</definedName>
    <definedName name="기계공" localSheetId="5">#REF!</definedName>
    <definedName name="기계공" localSheetId="3">#REF!</definedName>
    <definedName name="기계공" localSheetId="2">#REF!</definedName>
    <definedName name="기계공">#REF!</definedName>
    <definedName name="기계설치공" localSheetId="4">#REF!</definedName>
    <definedName name="기계설치공" localSheetId="5">#REF!</definedName>
    <definedName name="기계설치공" localSheetId="3">#REF!</definedName>
    <definedName name="기계설치공" localSheetId="2">#REF!</definedName>
    <definedName name="기계설치공">#REF!</definedName>
    <definedName name="기초" localSheetId="4">#REF!</definedName>
    <definedName name="기초" localSheetId="5">#REF!</definedName>
    <definedName name="기초" localSheetId="3">#REF!</definedName>
    <definedName name="기초" localSheetId="2">#REF!</definedName>
    <definedName name="기초">#REF!</definedName>
    <definedName name="나무" localSheetId="4">#REF!</definedName>
    <definedName name="나무" localSheetId="5">#REF!</definedName>
    <definedName name="나무" localSheetId="3">#REF!</definedName>
    <definedName name="나무" localSheetId="2">#REF!</definedName>
    <definedName name="나무">#REF!</definedName>
    <definedName name="노무" localSheetId="4">#REF!</definedName>
    <definedName name="노무" localSheetId="5">#REF!</definedName>
    <definedName name="노무" localSheetId="3">#REF!</definedName>
    <definedName name="노무" localSheetId="2">#REF!</definedName>
    <definedName name="노무">#REF!</definedName>
    <definedName name="단가" localSheetId="4">#REF!</definedName>
    <definedName name="단가" localSheetId="5">#REF!</definedName>
    <definedName name="단가" localSheetId="3">#REF!</definedName>
    <definedName name="단가" localSheetId="2">#REF!</definedName>
    <definedName name="단가">#REF!</definedName>
    <definedName name="대리" localSheetId="4">#REF!</definedName>
    <definedName name="대리" localSheetId="5">#REF!</definedName>
    <definedName name="대리" localSheetId="3">#REF!</definedName>
    <definedName name="대리" localSheetId="2">#REF!</definedName>
    <definedName name="대리">#REF!</definedName>
    <definedName name="대리계" localSheetId="4">#REF!</definedName>
    <definedName name="대리계" localSheetId="5">#REF!</definedName>
    <definedName name="대리계" localSheetId="3">#REF!</definedName>
    <definedName name="대리계" localSheetId="2">#REF!</definedName>
    <definedName name="대리계">#REF!</definedName>
    <definedName name="도장공" localSheetId="4">#REF!</definedName>
    <definedName name="도장공" localSheetId="5">#REF!</definedName>
    <definedName name="도장공" localSheetId="3">#REF!</definedName>
    <definedName name="도장공" localSheetId="2">#REF!</definedName>
    <definedName name="도장공">#REF!</definedName>
    <definedName name="ㄹㄹㄹ" localSheetId="4" hidden="1">#REF!</definedName>
    <definedName name="ㄹㄹㄹ" localSheetId="5" hidden="1">#REF!</definedName>
    <definedName name="ㄹㄹㄹ" localSheetId="3" hidden="1">#REF!</definedName>
    <definedName name="ㄹㄹㄹ" localSheetId="2" hidden="1">#REF!</definedName>
    <definedName name="ㄹㄹㄹ" hidden="1">#REF!</definedName>
    <definedName name="ㅁㅁㅁ" localSheetId="4" hidden="1">#REF!</definedName>
    <definedName name="ㅁㅁㅁ" localSheetId="5" hidden="1">#REF!</definedName>
    <definedName name="ㅁㅁㅁ" localSheetId="3" hidden="1">#REF!</definedName>
    <definedName name="ㅁㅁㅁ" localSheetId="2" hidden="1">#REF!</definedName>
    <definedName name="ㅁㅁㅁ" hidden="1">#REF!</definedName>
    <definedName name="목도">[3]단위단가!$B$11</definedName>
    <definedName name="미장공" localSheetId="4">#REF!</definedName>
    <definedName name="미장공" localSheetId="5">#REF!</definedName>
    <definedName name="미장공" localSheetId="3">#REF!</definedName>
    <definedName name="미장공" localSheetId="2">#REF!</definedName>
    <definedName name="미장공">#REF!</definedName>
    <definedName name="보완자료복사" localSheetId="4">#REF!</definedName>
    <definedName name="보완자료복사" localSheetId="5">#REF!</definedName>
    <definedName name="보완자료복사" localSheetId="3">#REF!</definedName>
    <definedName name="보완자료복사" localSheetId="2">#REF!</definedName>
    <definedName name="보완자료복사">#REF!</definedName>
    <definedName name="보조기층부설" localSheetId="4">#REF!</definedName>
    <definedName name="보조기층부설" localSheetId="5">#REF!</definedName>
    <definedName name="보조기층부설" localSheetId="3">#REF!</definedName>
    <definedName name="보조기층부설" localSheetId="2">#REF!</definedName>
    <definedName name="보조기층부설">#REF!</definedName>
    <definedName name="분체적" localSheetId="4">#REF!</definedName>
    <definedName name="분체적" localSheetId="5">#REF!</definedName>
    <definedName name="분체적" localSheetId="3">#REF!</definedName>
    <definedName name="분체적" localSheetId="2">#REF!</definedName>
    <definedName name="분체적">#REF!</definedName>
    <definedName name="비교1" localSheetId="4">#REF!</definedName>
    <definedName name="비교1" localSheetId="5">#REF!</definedName>
    <definedName name="비교1" localSheetId="3">#REF!</definedName>
    <definedName name="비교1" localSheetId="2">#REF!</definedName>
    <definedName name="비교1">#REF!</definedName>
    <definedName name="사진" localSheetId="4">#REF!</definedName>
    <definedName name="사진" localSheetId="5">#REF!</definedName>
    <definedName name="사진" localSheetId="3">#REF!</definedName>
    <definedName name="사진" localSheetId="2">#REF!</definedName>
    <definedName name="사진">#REF!</definedName>
    <definedName name="사진1" localSheetId="4">#REF!</definedName>
    <definedName name="사진1" localSheetId="5">#REF!</definedName>
    <definedName name="사진1" localSheetId="3">#REF!</definedName>
    <definedName name="사진1" localSheetId="2">#REF!</definedName>
    <definedName name="사진1">#REF!</definedName>
    <definedName name="산출근거1" localSheetId="4">#REF!</definedName>
    <definedName name="산출근거1" localSheetId="5">#REF!</definedName>
    <definedName name="산출근거1" localSheetId="3">#REF!</definedName>
    <definedName name="산출근거1" localSheetId="2">#REF!</definedName>
    <definedName name="산출근거1">#REF!</definedName>
    <definedName name="생명정" localSheetId="4">#REF!</definedName>
    <definedName name="생명정" localSheetId="5">#REF!</definedName>
    <definedName name="생명정" localSheetId="3">#REF!</definedName>
    <definedName name="생명정" localSheetId="2">#REF!</definedName>
    <definedName name="생명정">#REF!</definedName>
    <definedName name="설계" localSheetId="4">#REF!</definedName>
    <definedName name="설계" localSheetId="5">#REF!</definedName>
    <definedName name="설계" localSheetId="3">#REF!</definedName>
    <definedName name="설계" localSheetId="2">#REF!</definedName>
    <definedName name="설계">#REF!</definedName>
    <definedName name="설계내역" localSheetId="4">#REF!</definedName>
    <definedName name="설계내역" localSheetId="5">#REF!</definedName>
    <definedName name="설계내역" localSheetId="3">#REF!</definedName>
    <definedName name="설계내역" localSheetId="2">#REF!</definedName>
    <definedName name="설계내역">#REF!</definedName>
    <definedName name="소일위대가1" localSheetId="4">#REF!</definedName>
    <definedName name="소일위대가1" localSheetId="5">#REF!</definedName>
    <definedName name="소일위대가1" localSheetId="3">#REF!</definedName>
    <definedName name="소일위대가1" localSheetId="2">#REF!</definedName>
    <definedName name="소일위대가1">#REF!</definedName>
    <definedName name="수목" localSheetId="4">#REF!</definedName>
    <definedName name="수목" localSheetId="5">#REF!</definedName>
    <definedName name="수목" localSheetId="3">#REF!</definedName>
    <definedName name="수목" localSheetId="2">#REF!</definedName>
    <definedName name="수목">#REF!</definedName>
    <definedName name="식재" localSheetId="4">#REF!</definedName>
    <definedName name="식재" localSheetId="5">#REF!</definedName>
    <definedName name="식재" localSheetId="3">#REF!</definedName>
    <definedName name="식재" localSheetId="2">#REF!</definedName>
    <definedName name="식재">#REF!</definedName>
    <definedName name="식혈체적" localSheetId="4">#REF!</definedName>
    <definedName name="식혈체적" localSheetId="5">#REF!</definedName>
    <definedName name="식혈체적" localSheetId="3">#REF!</definedName>
    <definedName name="식혈체적" localSheetId="2">#REF!</definedName>
    <definedName name="식혈체적">#REF!</definedName>
    <definedName name="ㅇㄹㄹ" localSheetId="4" hidden="1">#REF!</definedName>
    <definedName name="ㅇㄹㄹ" localSheetId="5" hidden="1">#REF!</definedName>
    <definedName name="ㅇㄹㄹ" localSheetId="3" hidden="1">#REF!</definedName>
    <definedName name="ㅇㄹㄹ" localSheetId="2" hidden="1">#REF!</definedName>
    <definedName name="ㅇㄹㄹ" hidden="1">#REF!</definedName>
    <definedName name="아아아" localSheetId="4">'[4]일위대가(1)'!#REF!</definedName>
    <definedName name="아아아" localSheetId="5">'[4]일위대가(1)'!#REF!</definedName>
    <definedName name="아아아" localSheetId="3">'[4]일위대가(1)'!#REF!</definedName>
    <definedName name="아아아" localSheetId="2">'[4]일위대가(1)'!#REF!</definedName>
    <definedName name="아아아">'[4]일위대가(1)'!#REF!</definedName>
    <definedName name="앵커볼트" localSheetId="4">#REF!</definedName>
    <definedName name="앵커볼트" localSheetId="5">#REF!</definedName>
    <definedName name="앵커볼트" localSheetId="3">#REF!</definedName>
    <definedName name="앵커볼트" localSheetId="2">#REF!</definedName>
    <definedName name="앵커볼트">#REF!</definedName>
    <definedName name="운전사_기계" localSheetId="4">#REF!</definedName>
    <definedName name="운전사_기계" localSheetId="5">#REF!</definedName>
    <definedName name="운전사_기계" localSheetId="3">#REF!</definedName>
    <definedName name="운전사_기계" localSheetId="2">#REF!</definedName>
    <definedName name="운전사_기계">#REF!</definedName>
    <definedName name="운전사_운반차" localSheetId="4">#REF!</definedName>
    <definedName name="운전사_운반차" localSheetId="5">#REF!</definedName>
    <definedName name="운전사_운반차" localSheetId="3">#REF!</definedName>
    <definedName name="운전사_운반차" localSheetId="2">#REF!</definedName>
    <definedName name="운전사_운반차">#REF!</definedName>
    <definedName name="원지반다짐" localSheetId="4">#REF!</definedName>
    <definedName name="원지반다짐" localSheetId="5">#REF!</definedName>
    <definedName name="원지반다짐" localSheetId="3">#REF!</definedName>
    <definedName name="원지반다짐" localSheetId="2">#REF!</definedName>
    <definedName name="원지반다짐">#REF!</definedName>
    <definedName name="유리공" localSheetId="4">#REF!</definedName>
    <definedName name="유리공" localSheetId="5">#REF!</definedName>
    <definedName name="유리공" localSheetId="3">#REF!</definedName>
    <definedName name="유리공" localSheetId="2">#REF!</definedName>
    <definedName name="유리공">#REF!</definedName>
    <definedName name="이" localSheetId="4">#REF!</definedName>
    <definedName name="이" localSheetId="5">#REF!</definedName>
    <definedName name="이" localSheetId="3">#REF!</definedName>
    <definedName name="이" localSheetId="2">#REF!</definedName>
    <definedName name="이">#REF!</definedName>
    <definedName name="이식" localSheetId="4">#REF!</definedName>
    <definedName name="이식" localSheetId="5">#REF!</definedName>
    <definedName name="이식" localSheetId="3">#REF!</definedName>
    <definedName name="이식" localSheetId="2">#REF!</definedName>
    <definedName name="이식">#REF!</definedName>
    <definedName name="일위" localSheetId="4">#REF!</definedName>
    <definedName name="일위" localSheetId="5">#REF!</definedName>
    <definedName name="일위" localSheetId="3">#REF!</definedName>
    <definedName name="일위" localSheetId="2">#REF!</definedName>
    <definedName name="일위">#REF!</definedName>
    <definedName name="일위대가" localSheetId="4">#REF!</definedName>
    <definedName name="일위대가" localSheetId="5">#REF!</definedName>
    <definedName name="일위대가" localSheetId="3">#REF!</definedName>
    <definedName name="일위대가" localSheetId="2">#REF!</definedName>
    <definedName name="일위대가">#REF!</definedName>
    <definedName name="일위대가1" localSheetId="4">#REF!</definedName>
    <definedName name="일위대가1" localSheetId="5">#REF!</definedName>
    <definedName name="일위대가1" localSheetId="3">#REF!</definedName>
    <definedName name="일위대가1" localSheetId="2">#REF!</definedName>
    <definedName name="일위대가1">#REF!</definedName>
    <definedName name="장비" localSheetId="4">#REF!</definedName>
    <definedName name="장비" localSheetId="5">#REF!</definedName>
    <definedName name="장비" localSheetId="3">#REF!</definedName>
    <definedName name="장비" localSheetId="2">#REF!</definedName>
    <definedName name="장비">#REF!</definedName>
    <definedName name="전" localSheetId="4">#REF!</definedName>
    <definedName name="전" localSheetId="5">#REF!</definedName>
    <definedName name="전" localSheetId="3">#REF!</definedName>
    <definedName name="전" localSheetId="2">#REF!</definedName>
    <definedName name="전">#REF!</definedName>
    <definedName name="조적공" localSheetId="4">#REF!</definedName>
    <definedName name="조적공" localSheetId="5">#REF!</definedName>
    <definedName name="조적공" localSheetId="3">#REF!</definedName>
    <definedName name="조적공" localSheetId="2">#REF!</definedName>
    <definedName name="조적공">#REF!</definedName>
    <definedName name="중기운전기사" localSheetId="4">#REF!</definedName>
    <definedName name="중기운전기사" localSheetId="5">#REF!</definedName>
    <definedName name="중기운전기사" localSheetId="3">#REF!</definedName>
    <definedName name="중기운전기사" localSheetId="2">#REF!</definedName>
    <definedName name="중기운전기사">#REF!</definedName>
    <definedName name="중기운전조수" localSheetId="4">#REF!</definedName>
    <definedName name="중기운전조수" localSheetId="5">#REF!</definedName>
    <definedName name="중기운전조수" localSheetId="3">#REF!</definedName>
    <definedName name="중기운전조수" localSheetId="2">#REF!</definedName>
    <definedName name="중기운전조수">#REF!</definedName>
    <definedName name="중기조장" localSheetId="4">#REF!</definedName>
    <definedName name="중기조장" localSheetId="5">#REF!</definedName>
    <definedName name="중기조장" localSheetId="3">#REF!</definedName>
    <definedName name="중기조장" localSheetId="2">#REF!</definedName>
    <definedName name="중기조장">#REF!</definedName>
    <definedName name="중량" localSheetId="4">#REF!</definedName>
    <definedName name="중량" localSheetId="5">#REF!</definedName>
    <definedName name="중량" localSheetId="3">#REF!</definedName>
    <definedName name="중량" localSheetId="2">#REF!</definedName>
    <definedName name="중량">#REF!</definedName>
    <definedName name="중량표" localSheetId="4">#REF!</definedName>
    <definedName name="중량표" localSheetId="5">#REF!</definedName>
    <definedName name="중량표" localSheetId="3">#REF!</definedName>
    <definedName name="중량표" localSheetId="2">#REF!</definedName>
    <definedName name="중량표">#REF!</definedName>
    <definedName name="착공" localSheetId="4">#REF!</definedName>
    <definedName name="착공" localSheetId="5">#REF!</definedName>
    <definedName name="착공" localSheetId="3">#REF!</definedName>
    <definedName name="착공" localSheetId="2">#REF!</definedName>
    <definedName name="착공">#REF!</definedName>
    <definedName name="착암공" localSheetId="4">#REF!</definedName>
    <definedName name="착암공" localSheetId="5">#REF!</definedName>
    <definedName name="착암공" localSheetId="3">#REF!</definedName>
    <definedName name="착암공" localSheetId="2">#REF!</definedName>
    <definedName name="착암공">#REF!</definedName>
    <definedName name="척공" localSheetId="4">#REF!</definedName>
    <definedName name="척공" localSheetId="5">#REF!</definedName>
    <definedName name="척공" localSheetId="3">#REF!</definedName>
    <definedName name="척공" localSheetId="2">#REF!</definedName>
    <definedName name="척공">#REF!</definedName>
    <definedName name="포장공" localSheetId="4">#REF!</definedName>
    <definedName name="포장공" localSheetId="5">#REF!</definedName>
    <definedName name="포장공" localSheetId="3">#REF!</definedName>
    <definedName name="포장공" localSheetId="2">#REF!</definedName>
    <definedName name="포장공">#REF!</definedName>
    <definedName name="하도갑" localSheetId="4">#REF!</definedName>
    <definedName name="하도갑" localSheetId="5">#REF!</definedName>
    <definedName name="하도갑" localSheetId="3">#REF!</definedName>
    <definedName name="하도갑" localSheetId="2">#REF!</definedName>
    <definedName name="하도갑">#REF!</definedName>
    <definedName name="할석공" localSheetId="4">#REF!</definedName>
    <definedName name="할석공" localSheetId="5">#REF!</definedName>
    <definedName name="할석공" localSheetId="3">#REF!</definedName>
    <definedName name="할석공" localSheetId="2">#REF!</definedName>
    <definedName name="할석공">#REF!</definedName>
    <definedName name="현도사" localSheetId="4">#REF!</definedName>
    <definedName name="현도사" localSheetId="5">#REF!</definedName>
    <definedName name="현도사" localSheetId="3">#REF!</definedName>
    <definedName name="현도사" localSheetId="2">#REF!</definedName>
    <definedName name="현도사">#REF!</definedName>
    <definedName name="ㅠ121" localSheetId="4">#REF!</definedName>
    <definedName name="ㅠ121" localSheetId="5">#REF!</definedName>
    <definedName name="ㅠ121" localSheetId="3">#REF!</definedName>
    <definedName name="ㅠ121" localSheetId="2">#REF!</definedName>
    <definedName name="ㅠ12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 s="1"/>
  <c r="C8" i="2"/>
  <c r="G9" i="10"/>
  <c r="G8" i="10"/>
  <c r="G7" i="10"/>
  <c r="G6" i="10"/>
  <c r="G5" i="10"/>
  <c r="G4" i="10"/>
  <c r="G12" i="9"/>
  <c r="G11" i="9"/>
  <c r="G10" i="9"/>
  <c r="G9" i="9"/>
  <c r="G8" i="9"/>
  <c r="G7" i="9"/>
  <c r="G6" i="9"/>
  <c r="G5" i="9"/>
  <c r="G13" i="8"/>
  <c r="G12" i="8"/>
  <c r="G11" i="8"/>
  <c r="G10" i="8"/>
  <c r="G9" i="8"/>
  <c r="G8" i="8"/>
  <c r="G7" i="8"/>
  <c r="G6" i="8"/>
  <c r="G5" i="8"/>
  <c r="G4" i="8" s="1"/>
  <c r="C7" i="2" s="1"/>
  <c r="G4" i="9" l="1"/>
  <c r="C10" i="2" s="1"/>
  <c r="G15" i="7" l="1"/>
  <c r="G14" i="7"/>
  <c r="G13" i="7"/>
  <c r="G12" i="7"/>
  <c r="G4" i="7" s="1"/>
  <c r="C5" i="2" s="1"/>
  <c r="C4" i="2" s="1"/>
  <c r="G11" i="7"/>
  <c r="G10" i="7"/>
  <c r="G9" i="7"/>
  <c r="G8" i="7"/>
  <c r="G7" i="7"/>
  <c r="G6" i="7"/>
  <c r="G5" i="7"/>
  <c r="C6" i="2"/>
  <c r="C9" i="2" l="1"/>
  <c r="C12" i="2" s="1"/>
  <c r="C15" i="2" l="1"/>
  <c r="C16" i="2" l="1"/>
  <c r="C17" i="2" s="1"/>
</calcChain>
</file>

<file path=xl/sharedStrings.xml><?xml version="1.0" encoding="utf-8"?>
<sst xmlns="http://schemas.openxmlformats.org/spreadsheetml/2006/main" count="177" uniqueCount="133">
  <si>
    <t>10.24.(토)
전문인력 배치</t>
  </si>
  <si>
    <t>10.25.(일)
전문인력 배치</t>
  </si>
  <si>
    <t>(순원가 + 일반관리비)*4% 이내</t>
  </si>
  <si>
    <t>순원가 × 일반관리비율(2% 이내)</t>
  </si>
  <si>
    <t>10.23.(금)
전문인력 배치</t>
  </si>
  <si>
    <r>
      <rPr>
        <b/>
        <sz val="16"/>
        <color rgb="FF1F497D"/>
        <rFont val="돋움"/>
        <family val="3"/>
        <charset val="129"/>
      </rPr>
      <t>[제7회 김홍도축제]</t>
    </r>
    <r>
      <rPr>
        <b/>
        <sz val="18"/>
        <color rgb="FF1F497D"/>
        <rFont val="돋움"/>
        <family val="3"/>
        <charset val="129"/>
      </rPr>
      <t xml:space="preserve">
</t>
    </r>
    <r>
      <rPr>
        <b/>
        <sz val="18"/>
        <color rgb="FF000000"/>
        <rFont val="돋움"/>
        <family val="3"/>
        <charset val="129"/>
      </rPr>
      <t>원가계산서</t>
    </r>
  </si>
  <si>
    <t>10.22.(목)
전문인력 배치</t>
  </si>
  <si>
    <t>○ 용  역  기  간  : 계약일로부터 ~ 2026. 11. 30</t>
  </si>
  <si>
    <t>조명시스템_메인무대</t>
  </si>
  <si>
    <t>음향시스템_메인무대</t>
  </si>
  <si>
    <t>영상시스템_메인무대</t>
  </si>
  <si>
    <t>음향시스템_단원각무대</t>
  </si>
  <si>
    <t>비      고</t>
  </si>
  <si>
    <t>비      목</t>
  </si>
  <si>
    <t>(단위 : 원)</t>
  </si>
  <si>
    <t>인  건  비(1)</t>
  </si>
  <si>
    <t>인건비 + 사업비 등</t>
  </si>
  <si>
    <t>일반관리비(5)</t>
  </si>
  <si>
    <t>시  설  비(2)</t>
  </si>
  <si>
    <t>부가가치세(8)</t>
  </si>
  <si>
    <t xml:space="preserve"> </t>
  </si>
  <si>
    <t>사회자</t>
  </si>
  <si>
    <t>비고</t>
  </si>
  <si>
    <t>캐노피</t>
  </si>
  <si>
    <t>비목</t>
  </si>
  <si>
    <t>화장실</t>
  </si>
  <si>
    <t>계</t>
  </si>
  <si>
    <t>촬영</t>
  </si>
  <si>
    <t>총 원가(공급가액)(7)</t>
  </si>
  <si>
    <t>음향시스템_버스킹 무대</t>
  </si>
  <si>
    <t>파라솔, 파라솔 지지대</t>
  </si>
  <si>
    <t>체험 및 기획 프로그램</t>
  </si>
  <si>
    <t>합         계(9)</t>
  </si>
  <si>
    <t>순    원   가(4)</t>
  </si>
  <si>
    <t>전기간선 및 전기임대물자</t>
  </si>
  <si>
    <t>무대 트러스 및 무대 구조물</t>
  </si>
  <si>
    <t>플리마켓 듀라테이블</t>
  </si>
  <si>
    <t>플리마켓 파라솔</t>
  </si>
  <si>
    <t>김홍도 사생대회</t>
  </si>
  <si>
    <t>김홍도 미디어 전시</t>
  </si>
  <si>
    <t>6*3 캐노피 텐트</t>
  </si>
  <si>
    <t>행사용 팔걸이 의자</t>
  </si>
  <si>
    <t>임시화장실 렌탈</t>
  </si>
  <si>
    <t>보 상 비(1)</t>
  </si>
  <si>
    <t>프로그램 및 공연료</t>
  </si>
  <si>
    <t>십만원미만 절사</t>
  </si>
  <si>
    <t>발전차 2대 3일</t>
  </si>
  <si>
    <t>기타 체험 프로그램</t>
  </si>
  <si>
    <t>폐막 대중가수2</t>
  </si>
  <si>
    <t>개막 오프닝 공연</t>
  </si>
  <si>
    <t>특수효과</t>
  </si>
  <si>
    <t>개막 대중가수</t>
  </si>
  <si>
    <t>금     액</t>
  </si>
  <si>
    <t>운영물품</t>
  </si>
  <si>
    <t>김홍도 마당극</t>
  </si>
  <si>
    <t>전통공연1</t>
  </si>
  <si>
    <t xml:space="preserve">2026년도 </t>
  </si>
  <si>
    <t>이윤(6)</t>
  </si>
  <si>
    <t>운영인력</t>
  </si>
  <si>
    <t>안산문화재단</t>
  </si>
  <si>
    <t>인원(명)</t>
  </si>
  <si>
    <t>폐막 대중가수</t>
  </si>
  <si>
    <t>몽골 천막</t>
  </si>
  <si>
    <t>전통공연3</t>
  </si>
  <si>
    <t>진행요원</t>
  </si>
  <si>
    <t>운영/진행팀장</t>
  </si>
  <si>
    <t>전기간선</t>
  </si>
  <si>
    <t>전통놀이 체험</t>
  </si>
  <si>
    <t>기타 렌탈물자</t>
  </si>
  <si>
    <t>무대시스템</t>
  </si>
  <si>
    <t>안전관리 용품</t>
  </si>
  <si>
    <t>풍속촌 임차</t>
  </si>
  <si>
    <t>전통 부스</t>
  </si>
  <si>
    <t>청소인력</t>
  </si>
  <si>
    <t>안전요원-주간</t>
  </si>
  <si>
    <t>안전요원-야간</t>
  </si>
  <si>
    <t>전통공연2</t>
  </si>
  <si>
    <t>듀라테이블</t>
  </si>
  <si>
    <t>버스킹 공연</t>
  </si>
  <si>
    <t>플라스틱 의자</t>
  </si>
  <si>
    <t>발전기차</t>
  </si>
  <si>
    <t>김홍도 풍속촌</t>
  </si>
  <si>
    <t>[2026 제7회 김홍도축제 행사대행 용역]</t>
  </si>
  <si>
    <t>안전펜스, 경광봉, 형광조끼, 무전기, 소화기 등</t>
  </si>
  <si>
    <t>행사장 안내판, 포디움, 무전기 등 일체</t>
  </si>
  <si>
    <t>구분</t>
    <phoneticPr fontId="20" type="noConversion"/>
  </si>
  <si>
    <t>항목</t>
    <phoneticPr fontId="20" type="noConversion"/>
  </si>
  <si>
    <t>산출기초</t>
    <phoneticPr fontId="20" type="noConversion"/>
  </si>
  <si>
    <t>예산금액(원)</t>
    <phoneticPr fontId="20" type="noConversion"/>
  </si>
  <si>
    <t>비고</t>
    <phoneticPr fontId="20" type="noConversion"/>
  </si>
  <si>
    <t>단가(원)</t>
    <phoneticPr fontId="20" type="noConversion"/>
  </si>
  <si>
    <t>수량</t>
    <phoneticPr fontId="20" type="noConversion"/>
  </si>
  <si>
    <t>단위</t>
    <phoneticPr fontId="20" type="noConversion"/>
  </si>
  <si>
    <t>계</t>
    <phoneticPr fontId="20" type="noConversion"/>
  </si>
  <si>
    <t>공연료</t>
    <phoneticPr fontId="20" type="noConversion"/>
  </si>
  <si>
    <t>팀</t>
    <phoneticPr fontId="20" type="noConversion"/>
  </si>
  <si>
    <t>무대시스템
(음향, 무대. 조명)</t>
    <phoneticPr fontId="20" type="noConversion"/>
  </si>
  <si>
    <t>중계시스템_메인무대
(ENG 카메라 2대, 지미집 1대, 중계감독)</t>
    <phoneticPr fontId="20" type="noConversion"/>
  </si>
  <si>
    <t>일</t>
  </si>
  <si>
    <t>일</t>
    <phoneticPr fontId="20" type="noConversion"/>
  </si>
  <si>
    <t>체험 및 
기획프로그램</t>
    <phoneticPr fontId="20" type="noConversion"/>
  </si>
  <si>
    <t>식</t>
  </si>
  <si>
    <t>식</t>
    <phoneticPr fontId="20" type="noConversion"/>
  </si>
  <si>
    <t>구분</t>
    <phoneticPr fontId="20" type="noConversion"/>
  </si>
  <si>
    <t>항목</t>
    <phoneticPr fontId="20" type="noConversion"/>
  </si>
  <si>
    <t>내역</t>
    <phoneticPr fontId="20" type="noConversion"/>
  </si>
  <si>
    <t>산출기초</t>
    <phoneticPr fontId="20" type="noConversion"/>
  </si>
  <si>
    <t>예산금액(원)</t>
    <phoneticPr fontId="28" type="noConversion"/>
  </si>
  <si>
    <t>비고</t>
    <phoneticPr fontId="28" type="noConversion"/>
  </si>
  <si>
    <t>규격</t>
    <phoneticPr fontId="20" type="noConversion"/>
  </si>
  <si>
    <t>요청사항</t>
    <phoneticPr fontId="20" type="noConversion"/>
  </si>
  <si>
    <t>단가(원)</t>
    <phoneticPr fontId="28" type="noConversion"/>
  </si>
  <si>
    <t>수량(개)</t>
    <phoneticPr fontId="28" type="noConversion"/>
  </si>
  <si>
    <t>계</t>
    <phoneticPr fontId="20" type="noConversion"/>
  </si>
  <si>
    <t>운영물품</t>
    <phoneticPr fontId="20" type="noConversion"/>
  </si>
  <si>
    <t>5,000*5,000</t>
    <phoneticPr fontId="28" type="noConversion"/>
  </si>
  <si>
    <t>3,000*6,000</t>
    <phoneticPr fontId="28" type="noConversion"/>
  </si>
  <si>
    <t>1,800*750</t>
    <phoneticPr fontId="28" type="noConversion"/>
  </si>
  <si>
    <t>운영물품</t>
    <phoneticPr fontId="20" type="noConversion"/>
  </si>
  <si>
    <t>MQ텐트</t>
    <phoneticPr fontId="20" type="noConversion"/>
  </si>
  <si>
    <t>행사용 테이블</t>
    <phoneticPr fontId="20" type="noConversion"/>
  </si>
  <si>
    <t>각종 현수막 제작</t>
    <phoneticPr fontId="20" type="noConversion"/>
  </si>
  <si>
    <t>가로등현수기 50조 이상, 행정게시대 10조 이상,
행사장 안내현수막 20조 이상</t>
    <phoneticPr fontId="20" type="noConversion"/>
  </si>
  <si>
    <t>※ 발주기관 상황에 따라 크기 및 수량이 변경될 수 있음</t>
    <phoneticPr fontId="20" type="noConversion"/>
  </si>
  <si>
    <t>공연료 총액 70,000,000원 이내 편성</t>
  </si>
  <si>
    <t>프로그램 및 공연료</t>
    <phoneticPr fontId="20" type="noConversion"/>
  </si>
  <si>
    <t>체험 및 기획 프로그램</t>
    <phoneticPr fontId="20" type="noConversion"/>
  </si>
  <si>
    <t>무대시스템</t>
    <phoneticPr fontId="20" type="noConversion"/>
  </si>
  <si>
    <t>인건비</t>
    <phoneticPr fontId="20" type="noConversion"/>
  </si>
  <si>
    <t>기간(일)</t>
    <phoneticPr fontId="20" type="noConversion"/>
  </si>
  <si>
    <t>예산금액(원)</t>
    <phoneticPr fontId="20" type="noConversion"/>
  </si>
  <si>
    <t>단가(원)</t>
    <phoneticPr fontId="20" type="noConversion"/>
  </si>
  <si>
    <t>○ 총 용 역 금 액  : 금                     원정(￦               원, VAT포함)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</si>
</sst>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_-* #,##0_-;\-* #,##0_-;_-* &quot;-&quot;??_-;_-@_-"/>
  </numFmts>
  <fonts count="30" x14ac:knownFonts="1">
    <font>
      <sz val="11"/>
      <color rgb="FF000000"/>
      <name val="돋움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20"/>
      <color rgb="FF000000"/>
      <name val="돋움"/>
      <family val="3"/>
      <charset val="129"/>
    </font>
    <font>
      <u/>
      <sz val="11"/>
      <color rgb="FF000000"/>
      <name val="돋움"/>
      <family val="3"/>
      <charset val="129"/>
    </font>
    <font>
      <b/>
      <sz val="15"/>
      <color rgb="FF000000"/>
      <name val="돋움"/>
      <family val="3"/>
      <charset val="129"/>
    </font>
    <font>
      <sz val="15"/>
      <color rgb="FF000000"/>
      <name val="돋움"/>
      <family val="3"/>
      <charset val="129"/>
    </font>
    <font>
      <b/>
      <sz val="15"/>
      <color rgb="FFFF0000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0"/>
      <color rgb="FF000000"/>
      <name val="돋움"/>
      <family val="3"/>
      <charset val="129"/>
    </font>
    <font>
      <b/>
      <u/>
      <sz val="25"/>
      <color rgb="FF000000"/>
      <name val="돋움"/>
      <family val="3"/>
      <charset val="129"/>
    </font>
    <font>
      <b/>
      <u/>
      <sz val="22"/>
      <color rgb="FF000000"/>
      <name val="돋움"/>
      <family val="3"/>
      <charset val="129"/>
    </font>
    <font>
      <b/>
      <sz val="22"/>
      <color rgb="FF000000"/>
      <name val="돋움"/>
      <family val="3"/>
      <charset val="129"/>
    </font>
    <font>
      <b/>
      <sz val="18"/>
      <color rgb="FF000000"/>
      <name val="돋움"/>
      <family val="3"/>
      <charset val="129"/>
    </font>
    <font>
      <b/>
      <sz val="16"/>
      <color rgb="FF1F497D"/>
      <name val="돋움"/>
      <family val="3"/>
      <charset val="129"/>
    </font>
    <font>
      <b/>
      <sz val="18"/>
      <color rgb="FF1F497D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2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41" fontId="19" fillId="0" borderId="0">
      <alignment vertical="center"/>
    </xf>
    <xf numFmtId="42" fontId="19" fillId="0" borderId="0">
      <alignment vertical="center"/>
    </xf>
    <xf numFmtId="0" fontId="3" fillId="0" borderId="0">
      <alignment vertical="center"/>
    </xf>
    <xf numFmtId="41" fontId="3" fillId="0" borderId="0">
      <alignment vertical="center"/>
    </xf>
    <xf numFmtId="0" fontId="21" fillId="0" borderId="0"/>
    <xf numFmtId="41" fontId="2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9" fillId="0" borderId="0"/>
  </cellStyleXfs>
  <cellXfs count="184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41" fontId="19" fillId="0" borderId="0" xfId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9" fillId="0" borderId="1" xfId="1" applyBorder="1" applyAlignment="1">
      <alignment horizontal="center" vertical="center"/>
    </xf>
    <xf numFmtId="41" fontId="19" fillId="0" borderId="0" xfId="1">
      <alignment vertical="center"/>
    </xf>
    <xf numFmtId="176" fontId="19" fillId="0" borderId="0" xfId="1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right" vertical="center"/>
    </xf>
    <xf numFmtId="41" fontId="19" fillId="3" borderId="1" xfId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4" fillId="4" borderId="2" xfId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19" fillId="0" borderId="1" xfId="1" applyNumberFormat="1" applyBorder="1" applyAlignment="1">
      <alignment horizontal="center" vertical="center"/>
    </xf>
    <xf numFmtId="41" fontId="4" fillId="5" borderId="10" xfId="1" applyFont="1" applyFill="1" applyBorder="1" applyAlignment="1">
      <alignment horizontal="center" vertical="center"/>
    </xf>
    <xf numFmtId="41" fontId="4" fillId="5" borderId="1" xfId="1" applyFont="1" applyFill="1" applyBorder="1" applyAlignment="1">
      <alignment horizontal="center" vertical="center"/>
    </xf>
    <xf numFmtId="177" fontId="19" fillId="3" borderId="1" xfId="1" applyNumberForma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2" borderId="12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0" xfId="0" applyFill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6" fillId="2" borderId="0" xfId="0" applyFont="1" applyFill="1" applyAlignment="1"/>
    <xf numFmtId="0" fontId="7" fillId="2" borderId="15" xfId="0" applyFont="1" applyFill="1" applyBorder="1" applyAlignment="1"/>
    <xf numFmtId="0" fontId="7" fillId="2" borderId="0" xfId="0" applyFont="1" applyFill="1" applyAlignment="1"/>
    <xf numFmtId="0" fontId="7" fillId="2" borderId="16" xfId="0" applyFont="1" applyFill="1" applyBorder="1" applyAlignment="1"/>
    <xf numFmtId="42" fontId="8" fillId="2" borderId="0" xfId="2" applyFont="1" applyFill="1">
      <alignment vertical="center"/>
    </xf>
    <xf numFmtId="0" fontId="9" fillId="2" borderId="0" xfId="0" applyFont="1" applyFill="1" applyAlignment="1"/>
    <xf numFmtId="0" fontId="8" fillId="2" borderId="0" xfId="0" applyFont="1" applyFill="1">
      <alignment vertical="center"/>
    </xf>
    <xf numFmtId="0" fontId="4" fillId="2" borderId="15" xfId="0" applyFont="1" applyFill="1" applyBorder="1" applyAlignment="1"/>
    <xf numFmtId="0" fontId="4" fillId="2" borderId="0" xfId="0" applyFont="1" applyFill="1" applyAlignment="1"/>
    <xf numFmtId="0" fontId="9" fillId="0" borderId="0" xfId="0" applyFont="1" applyAlignment="1"/>
    <xf numFmtId="0" fontId="4" fillId="2" borderId="16" xfId="0" applyFont="1" applyFill="1" applyBorder="1" applyAlignment="1"/>
    <xf numFmtId="0" fontId="8" fillId="2" borderId="0" xfId="0" applyFont="1" applyFill="1" applyAlignment="1"/>
    <xf numFmtId="41" fontId="0" fillId="2" borderId="0" xfId="0" applyNumberFormat="1" applyFill="1" applyAlignment="1"/>
    <xf numFmtId="0" fontId="0" fillId="2" borderId="17" xfId="0" applyFill="1" applyBorder="1" applyAlignment="1"/>
    <xf numFmtId="0" fontId="0" fillId="2" borderId="18" xfId="0" applyFill="1" applyBorder="1" applyAlignment="1"/>
    <xf numFmtId="0" fontId="0" fillId="2" borderId="19" xfId="0" applyFill="1" applyBorder="1" applyAlignment="1"/>
    <xf numFmtId="49" fontId="10" fillId="2" borderId="0" xfId="0" applyNumberFormat="1" applyFont="1" applyFill="1" applyAlignment="1">
      <alignment horizontal="left" vertical="center"/>
    </xf>
    <xf numFmtId="41" fontId="11" fillId="5" borderId="20" xfId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1" fillId="2" borderId="0" xfId="5" applyFill="1" applyAlignment="1">
      <alignment horizontal="center" vertical="center"/>
    </xf>
    <xf numFmtId="41" fontId="23" fillId="6" borderId="29" xfId="6" applyFont="1" applyFill="1" applyBorder="1" applyAlignment="1">
      <alignment horizontal="center" vertical="center"/>
    </xf>
    <xf numFmtId="41" fontId="23" fillId="7" borderId="34" xfId="6" applyFont="1" applyFill="1" applyBorder="1" applyAlignment="1">
      <alignment horizontal="center" vertical="center"/>
    </xf>
    <xf numFmtId="49" fontId="23" fillId="7" borderId="35" xfId="5" applyNumberFormat="1" applyFont="1" applyFill="1" applyBorder="1" applyAlignment="1">
      <alignment horizontal="left" vertical="center"/>
    </xf>
    <xf numFmtId="41" fontId="24" fillId="8" borderId="1" xfId="6" applyFont="1" applyFill="1" applyBorder="1" applyAlignment="1">
      <alignment horizontal="center" vertical="center"/>
    </xf>
    <xf numFmtId="41" fontId="0" fillId="2" borderId="1" xfId="6" applyFont="1" applyFill="1" applyBorder="1" applyAlignment="1">
      <alignment horizontal="right" vertical="center" wrapText="1"/>
    </xf>
    <xf numFmtId="0" fontId="25" fillId="0" borderId="5" xfId="5" applyFont="1" applyBorder="1" applyAlignment="1">
      <alignment horizontal="center" vertical="center" wrapText="1" shrinkToFit="1"/>
    </xf>
    <xf numFmtId="41" fontId="0" fillId="0" borderId="1" xfId="6" applyFont="1" applyFill="1" applyBorder="1" applyAlignment="1">
      <alignment horizontal="center" vertical="center"/>
    </xf>
    <xf numFmtId="41" fontId="0" fillId="0" borderId="1" xfId="6" applyFont="1" applyFill="1" applyBorder="1" applyAlignment="1">
      <alignment horizontal="right" vertical="center" wrapText="1"/>
    </xf>
    <xf numFmtId="0" fontId="26" fillId="0" borderId="5" xfId="5" applyFont="1" applyBorder="1" applyAlignment="1">
      <alignment horizontal="center" vertical="center" shrinkToFit="1"/>
    </xf>
    <xf numFmtId="41" fontId="24" fillId="0" borderId="1" xfId="6" applyFont="1" applyFill="1" applyBorder="1" applyAlignment="1">
      <alignment horizontal="center" vertical="center"/>
    </xf>
    <xf numFmtId="0" fontId="25" fillId="0" borderId="5" xfId="5" applyFont="1" applyBorder="1" applyAlignment="1">
      <alignment horizontal="center" vertical="center" shrinkToFit="1"/>
    </xf>
    <xf numFmtId="41" fontId="24" fillId="0" borderId="1" xfId="6" applyFont="1" applyFill="1" applyBorder="1" applyAlignment="1">
      <alignment horizontal="right" vertical="center" wrapText="1"/>
    </xf>
    <xf numFmtId="0" fontId="21" fillId="0" borderId="0" xfId="5"/>
    <xf numFmtId="41" fontId="24" fillId="0" borderId="20" xfId="6" applyFont="1" applyFill="1" applyBorder="1" applyAlignment="1">
      <alignment horizontal="center" vertical="center"/>
    </xf>
    <xf numFmtId="41" fontId="24" fillId="0" borderId="20" xfId="6" applyFont="1" applyFill="1" applyBorder="1" applyAlignment="1">
      <alignment horizontal="right" vertical="center" wrapText="1"/>
    </xf>
    <xf numFmtId="41" fontId="24" fillId="8" borderId="20" xfId="6" applyFont="1" applyFill="1" applyBorder="1" applyAlignment="1">
      <alignment horizontal="center" vertical="center"/>
    </xf>
    <xf numFmtId="0" fontId="25" fillId="0" borderId="11" xfId="5" applyFont="1" applyBorder="1" applyAlignment="1">
      <alignment horizontal="center" vertical="center" shrinkToFit="1"/>
    </xf>
    <xf numFmtId="41" fontId="0" fillId="2" borderId="0" xfId="6" applyFont="1" applyFill="1" applyAlignment="1">
      <alignment horizontal="right" vertical="center"/>
    </xf>
    <xf numFmtId="41" fontId="0" fillId="2" borderId="0" xfId="6" applyFont="1" applyFill="1" applyAlignment="1">
      <alignment horizontal="center" vertical="center"/>
    </xf>
    <xf numFmtId="49" fontId="0" fillId="2" borderId="0" xfId="6" applyNumberFormat="1" applyFont="1" applyFill="1" applyAlignment="1">
      <alignment horizontal="left" vertical="center"/>
    </xf>
    <xf numFmtId="41" fontId="0" fillId="2" borderId="0" xfId="6" applyFont="1" applyFill="1" applyAlignment="1">
      <alignment horizontal="center" vertical="center" wrapText="1"/>
    </xf>
    <xf numFmtId="49" fontId="21" fillId="2" borderId="0" xfId="5" applyNumberFormat="1" applyFill="1" applyAlignment="1">
      <alignment horizontal="left" vertical="center"/>
    </xf>
    <xf numFmtId="41" fontId="2" fillId="2" borderId="1" xfId="6" applyFont="1" applyFill="1" applyBorder="1" applyAlignment="1">
      <alignment horizontal="right" vertical="center" wrapText="1"/>
    </xf>
    <xf numFmtId="41" fontId="2" fillId="2" borderId="20" xfId="6" applyFont="1" applyFill="1" applyBorder="1" applyAlignment="1">
      <alignment horizontal="right" vertical="center" wrapText="1"/>
    </xf>
    <xf numFmtId="41" fontId="0" fillId="0" borderId="20" xfId="6" applyFont="1" applyFill="1" applyBorder="1" applyAlignment="1">
      <alignment horizontal="right" vertical="center" wrapText="1"/>
    </xf>
    <xf numFmtId="0" fontId="1" fillId="0" borderId="0" xfId="7">
      <alignment vertical="center"/>
    </xf>
    <xf numFmtId="41" fontId="27" fillId="7" borderId="10" xfId="7" applyNumberFormat="1" applyFont="1" applyFill="1" applyBorder="1" applyAlignment="1">
      <alignment horizontal="center" vertical="center"/>
    </xf>
    <xf numFmtId="0" fontId="27" fillId="7" borderId="4" xfId="7" applyFont="1" applyFill="1" applyBorder="1" applyAlignment="1">
      <alignment horizontal="center" vertical="center"/>
    </xf>
    <xf numFmtId="0" fontId="24" fillId="0" borderId="22" xfId="7" applyFont="1" applyBorder="1" applyAlignment="1">
      <alignment horizontal="center" vertical="center"/>
    </xf>
    <xf numFmtId="0" fontId="24" fillId="0" borderId="1" xfId="7" applyFont="1" applyBorder="1" applyAlignment="1">
      <alignment horizontal="center" vertical="center" wrapText="1"/>
    </xf>
    <xf numFmtId="41" fontId="24" fillId="0" borderId="1" xfId="8" applyFont="1" applyBorder="1" applyAlignment="1">
      <alignment horizontal="right" vertical="center"/>
    </xf>
    <xf numFmtId="0" fontId="24" fillId="0" borderId="1" xfId="7" applyFont="1" applyBorder="1" applyAlignment="1">
      <alignment horizontal="right" vertical="center"/>
    </xf>
    <xf numFmtId="41" fontId="24" fillId="0" borderId="5" xfId="8" applyFont="1" applyBorder="1" applyAlignment="1">
      <alignment horizontal="center" vertical="center"/>
    </xf>
    <xf numFmtId="0" fontId="24" fillId="0" borderId="43" xfId="7" applyFont="1" applyBorder="1" applyAlignment="1">
      <alignment horizontal="center" vertical="center"/>
    </xf>
    <xf numFmtId="0" fontId="24" fillId="0" borderId="20" xfId="7" applyFont="1" applyBorder="1" applyAlignment="1">
      <alignment horizontal="center" vertical="center" wrapText="1"/>
    </xf>
    <xf numFmtId="41" fontId="24" fillId="0" borderId="20" xfId="8" applyFont="1" applyBorder="1" applyAlignment="1">
      <alignment horizontal="right" vertical="center"/>
    </xf>
    <xf numFmtId="0" fontId="24" fillId="0" borderId="20" xfId="7" applyFont="1" applyBorder="1" applyAlignment="1">
      <alignment horizontal="right" vertical="center"/>
    </xf>
    <xf numFmtId="41" fontId="24" fillId="0" borderId="11" xfId="8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19" fillId="0" borderId="0" xfId="1" applyBorder="1">
      <alignment vertical="center"/>
    </xf>
    <xf numFmtId="176" fontId="19" fillId="0" borderId="0" xfId="1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wrapText="1"/>
    </xf>
    <xf numFmtId="41" fontId="19" fillId="0" borderId="1" xfId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76" fontId="19" fillId="0" borderId="1" xfId="1" applyNumberForma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5" fillId="3" borderId="20" xfId="0" applyFont="1" applyFill="1" applyBorder="1" applyAlignment="1">
      <alignment horizontal="left" vertical="center" wrapText="1"/>
    </xf>
    <xf numFmtId="41" fontId="19" fillId="0" borderId="20" xfId="1" applyBorder="1">
      <alignment vertical="center"/>
    </xf>
    <xf numFmtId="0" fontId="5" fillId="3" borderId="20" xfId="0" applyFont="1" applyFill="1" applyBorder="1" applyAlignment="1">
      <alignment horizontal="center" vertical="center" wrapText="1"/>
    </xf>
    <xf numFmtId="176" fontId="19" fillId="0" borderId="20" xfId="1" applyNumberFormat="1" applyBorder="1" applyAlignment="1">
      <alignment horizontal="center" vertical="center"/>
    </xf>
    <xf numFmtId="41" fontId="19" fillId="0" borderId="20" xfId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176" fontId="4" fillId="4" borderId="2" xfId="1" applyNumberFormat="1" applyFont="1" applyFill="1" applyBorder="1" applyAlignment="1">
      <alignment horizontal="center" vertical="center"/>
    </xf>
    <xf numFmtId="176" fontId="4" fillId="4" borderId="2" xfId="1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41" fontId="19" fillId="0" borderId="10" xfId="1" applyBorder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176" fontId="19" fillId="0" borderId="10" xfId="1" applyNumberFormat="1" applyBorder="1" applyAlignment="1">
      <alignment horizontal="center" vertical="center"/>
    </xf>
    <xf numFmtId="41" fontId="19" fillId="0" borderId="10" xfId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1" fontId="4" fillId="0" borderId="45" xfId="1" applyFont="1" applyBorder="1">
      <alignment vertical="center"/>
    </xf>
    <xf numFmtId="176" fontId="4" fillId="0" borderId="45" xfId="1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9" fontId="8" fillId="2" borderId="0" xfId="0" applyNumberFormat="1" applyFont="1" applyFill="1" applyAlignment="1">
      <alignment horizontal="left" vertical="center"/>
    </xf>
    <xf numFmtId="0" fontId="9" fillId="0" borderId="0" xfId="0" applyFont="1" applyAlignment="1"/>
    <xf numFmtId="0" fontId="6" fillId="2" borderId="15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16" xfId="0" applyFont="1" applyFill="1" applyBorder="1" applyAlignment="1">
      <alignment horizontal="center"/>
    </xf>
    <xf numFmtId="49" fontId="16" fillId="0" borderId="0" xfId="0" applyNumberFormat="1" applyFont="1" applyAlignment="1">
      <alignment horizontal="center" vertical="center" wrapText="1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1" fillId="0" borderId="20" xfId="5" applyFont="1" applyBorder="1" applyAlignment="1">
      <alignment horizontal="center" vertical="center"/>
    </xf>
    <xf numFmtId="0" fontId="23" fillId="7" borderId="31" xfId="5" applyFont="1" applyFill="1" applyBorder="1" applyAlignment="1">
      <alignment horizontal="center" vertical="center"/>
    </xf>
    <xf numFmtId="0" fontId="23" fillId="7" borderId="32" xfId="5" applyFont="1" applyFill="1" applyBorder="1" applyAlignment="1">
      <alignment horizontal="center" vertical="center"/>
    </xf>
    <xf numFmtId="0" fontId="23" fillId="7" borderId="33" xfId="5" applyFont="1" applyFill="1" applyBorder="1" applyAlignment="1">
      <alignment horizontal="center" vertical="center"/>
    </xf>
    <xf numFmtId="0" fontId="23" fillId="0" borderId="23" xfId="5" applyFont="1" applyBorder="1" applyAlignment="1">
      <alignment horizontal="center" vertical="center" wrapText="1"/>
    </xf>
    <xf numFmtId="0" fontId="23" fillId="0" borderId="24" xfId="5" applyFont="1" applyBorder="1" applyAlignment="1">
      <alignment horizontal="center" vertical="center" wrapText="1"/>
    </xf>
    <xf numFmtId="0" fontId="21" fillId="0" borderId="1" xfId="5" applyFont="1" applyBorder="1" applyAlignment="1">
      <alignment horizontal="center" vertical="center"/>
    </xf>
    <xf numFmtId="0" fontId="22" fillId="2" borderId="0" xfId="5" applyFont="1" applyFill="1" applyAlignment="1">
      <alignment horizontal="center" vertical="center"/>
    </xf>
    <xf numFmtId="0" fontId="21" fillId="0" borderId="0" xfId="5" applyAlignment="1">
      <alignment vertical="center"/>
    </xf>
    <xf numFmtId="0" fontId="23" fillId="6" borderId="25" xfId="5" applyFont="1" applyFill="1" applyBorder="1" applyAlignment="1">
      <alignment horizontal="center" vertical="center"/>
    </xf>
    <xf numFmtId="0" fontId="23" fillId="6" borderId="28" xfId="5" applyFont="1" applyFill="1" applyBorder="1" applyAlignment="1">
      <alignment horizontal="center" vertical="center"/>
    </xf>
    <xf numFmtId="41" fontId="23" fillId="6" borderId="26" xfId="6" applyFont="1" applyFill="1" applyBorder="1" applyAlignment="1">
      <alignment horizontal="center" vertical="center"/>
    </xf>
    <xf numFmtId="41" fontId="23" fillId="6" borderId="29" xfId="6" applyFont="1" applyFill="1" applyBorder="1" applyAlignment="1">
      <alignment horizontal="center" vertical="center"/>
    </xf>
    <xf numFmtId="49" fontId="23" fillId="6" borderId="27" xfId="5" applyNumberFormat="1" applyFont="1" applyFill="1" applyBorder="1" applyAlignment="1">
      <alignment horizontal="center" vertical="center"/>
    </xf>
    <xf numFmtId="49" fontId="23" fillId="6" borderId="30" xfId="5" applyNumberFormat="1" applyFont="1" applyFill="1" applyBorder="1" applyAlignment="1">
      <alignment horizontal="center" vertical="center"/>
    </xf>
    <xf numFmtId="0" fontId="26" fillId="0" borderId="1" xfId="5" applyFont="1" applyBorder="1" applyAlignment="1">
      <alignment horizontal="center" vertical="center" wrapText="1"/>
    </xf>
    <xf numFmtId="0" fontId="26" fillId="0" borderId="1" xfId="5" applyFont="1" applyBorder="1" applyAlignment="1">
      <alignment horizontal="center" vertical="center"/>
    </xf>
    <xf numFmtId="0" fontId="27" fillId="7" borderId="7" xfId="7" applyFont="1" applyFill="1" applyBorder="1" applyAlignment="1">
      <alignment horizontal="center" vertical="center"/>
    </xf>
    <xf numFmtId="0" fontId="27" fillId="7" borderId="40" xfId="7" applyFont="1" applyFill="1" applyBorder="1" applyAlignment="1">
      <alignment horizontal="center" vertical="center"/>
    </xf>
    <xf numFmtId="0" fontId="27" fillId="7" borderId="10" xfId="7" applyFont="1" applyFill="1" applyBorder="1" applyAlignment="1">
      <alignment horizontal="center" vertical="center"/>
    </xf>
    <xf numFmtId="0" fontId="27" fillId="0" borderId="41" xfId="7" applyFont="1" applyBorder="1" applyAlignment="1">
      <alignment horizontal="center" vertical="center" wrapText="1"/>
    </xf>
    <xf numFmtId="0" fontId="27" fillId="0" borderId="6" xfId="7" applyFont="1" applyBorder="1" applyAlignment="1">
      <alignment horizontal="center" vertical="center" wrapText="1"/>
    </xf>
    <xf numFmtId="0" fontId="27" fillId="0" borderId="42" xfId="7" applyFont="1" applyBorder="1" applyAlignment="1">
      <alignment horizontal="center" vertical="center" wrapText="1"/>
    </xf>
    <xf numFmtId="0" fontId="22" fillId="2" borderId="0" xfId="5" applyFont="1" applyFill="1" applyBorder="1" applyAlignment="1">
      <alignment horizontal="center" vertical="center"/>
    </xf>
    <xf numFmtId="0" fontId="27" fillId="9" borderId="36" xfId="7" applyFont="1" applyFill="1" applyBorder="1" applyAlignment="1">
      <alignment horizontal="center" vertical="center"/>
    </xf>
    <xf numFmtId="0" fontId="27" fillId="9" borderId="38" xfId="7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41" fontId="24" fillId="0" borderId="5" xfId="8" applyFont="1" applyBorder="1" applyAlignment="1">
      <alignment horizontal="center" vertical="center" shrinkToFit="1"/>
    </xf>
    <xf numFmtId="49" fontId="23" fillId="7" borderId="35" xfId="5" applyNumberFormat="1" applyFont="1" applyFill="1" applyBorder="1" applyAlignment="1">
      <alignment horizontal="center" vertical="center"/>
    </xf>
    <xf numFmtId="0" fontId="27" fillId="6" borderId="37" xfId="7" applyFont="1" applyFill="1" applyBorder="1" applyAlignment="1">
      <alignment horizontal="center" vertical="center"/>
    </xf>
    <xf numFmtId="0" fontId="27" fillId="6" borderId="26" xfId="7" applyFont="1" applyFill="1" applyBorder="1" applyAlignment="1">
      <alignment horizontal="center" vertical="center"/>
    </xf>
    <xf numFmtId="0" fontId="27" fillId="6" borderId="27" xfId="7" applyFont="1" applyFill="1" applyBorder="1" applyAlignment="1">
      <alignment horizontal="center" vertical="center"/>
    </xf>
    <xf numFmtId="0" fontId="27" fillId="6" borderId="39" xfId="7" applyFont="1" applyFill="1" applyBorder="1" applyAlignment="1">
      <alignment horizontal="center" vertical="center"/>
    </xf>
    <xf numFmtId="0" fontId="27" fillId="6" borderId="29" xfId="7" applyFont="1" applyFill="1" applyBorder="1" applyAlignment="1">
      <alignment horizontal="center" vertical="center"/>
    </xf>
    <xf numFmtId="0" fontId="27" fillId="6" borderId="29" xfId="7" applyFont="1" applyFill="1" applyBorder="1" applyAlignment="1">
      <alignment horizontal="center" vertical="center"/>
    </xf>
    <xf numFmtId="0" fontId="27" fillId="6" borderId="30" xfId="7" applyFont="1" applyFill="1" applyBorder="1" applyAlignment="1">
      <alignment horizontal="center" vertical="center"/>
    </xf>
  </cellXfs>
  <cellStyles count="10">
    <cellStyle name="쉼표 [0]" xfId="1" builtinId="6"/>
    <cellStyle name="쉼표 [0] 2" xfId="6"/>
    <cellStyle name="쉼표 [0] 2 2" xfId="4"/>
    <cellStyle name="쉼표 [0] 2 2 2" xfId="8"/>
    <cellStyle name="통화 [0]" xfId="2" builtinId="7"/>
    <cellStyle name="표준" xfId="0" builtinId="0"/>
    <cellStyle name="표준 2" xfId="5"/>
    <cellStyle name="표준 2 2" xfId="3"/>
    <cellStyle name="표준 2 2 2" xfId="7"/>
    <cellStyle name="표준 2 2 2 2" xfId="9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im\AppData\Local\Microsoft\Windows\Temporary%20Internet%20Files\Content.IE5\20NEG1MD\project\&#45824;&#44396;&#48513;&#48512;\&#45824;&#44396;&#49444;&#44228;&#45236;&#50669;&#494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47924;&#49892;2\C\EXCEL\&#45236;&#50669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1088;\C\&#44608;&#51008;&#51088;\&#49688;&#46020;&#49324;&#50629;\xls\&#44592;&#53440;\&#51109;&#48708;&#44277;&#4932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c\&#54532;&#47196;&#51229;&#53944;\&#50728;&#49328;\&#45236;&#50669;\&#44277;&#46041;&#46020;&#44553;&#54801;&#49345;\PROJECT\&#48513;&#48512;STP(&#49892;&#49884;)\&#45236;&#50669;&#49436;\9904&#44160;&#53664;&#50857;\Data(1)\&#51652;&#52380;&#54616;&#49688;&#51333;&#47568;&#52376;&#47532;&#51109;\EXCEL\&#45236;&#50669;(97&#45380;2&#5090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산출"/>
      <sheetName val="목차 (2)"/>
      <sheetName val="설계서"/>
      <sheetName val="예산서(총괄)"/>
      <sheetName val="예산서"/>
      <sheetName val="갑지(총괄)"/>
      <sheetName val="설계서 (1단계)"/>
      <sheetName val="예산서 (1단계)"/>
      <sheetName val="갑지(1단계)"/>
      <sheetName val="설계서 (2단계)"/>
      <sheetName val="예산서 (2단계)"/>
      <sheetName val="갑지(2단계)"/>
      <sheetName val="변동내역"/>
      <sheetName val="각동별내역"/>
      <sheetName val="내역"/>
      <sheetName val="CABLE수량산출 (2)"/>
      <sheetName val="수량산출표 (3)"/>
      <sheetName val="견적대비"/>
      <sheetName val="목차"/>
      <sheetName val="일위대가"/>
      <sheetName val="단가"/>
      <sheetName val="노임단가"/>
      <sheetName val="기초 자료"/>
      <sheetName val="목차임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">
          <cell r="G7" t="str">
            <v>북부하수종말처리시설 고도처리 공사(1단계)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여의도"/>
      <sheetName val="여의도 (도)(3)"/>
      <sheetName val="여의도 (식)"/>
      <sheetName val="여의도 (87)"/>
      <sheetName val="케이씨"/>
      <sheetName val="능곡"/>
      <sheetName val="ISONI"/>
      <sheetName val="ISONI (2)"/>
      <sheetName val="응암동"/>
      <sheetName val="태백"/>
      <sheetName val="상계1"/>
      <sheetName val="상계2"/>
      <sheetName val="을지로"/>
      <sheetName val="동부s"/>
      <sheetName val="충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위단가"/>
      <sheetName val="이식대상수목현황"/>
      <sheetName val="이식피벗테이블"/>
      <sheetName val="이식장비상차비"/>
      <sheetName val="이식장비하차비"/>
      <sheetName val="자연석장비상차비"/>
      <sheetName val="자연석운반비"/>
      <sheetName val="굴삭기(사질토보통)"/>
      <sheetName val="굴삭기(점성토보통)"/>
      <sheetName val="중기단가산출근거"/>
      <sheetName val="토사운반비"/>
      <sheetName val="운반거리"/>
      <sheetName val="자연석장비하차비"/>
      <sheetName val="자연석장비놓기"/>
      <sheetName val="자연석장비쌓기"/>
      <sheetName val="자연석장비하차및놓기"/>
      <sheetName val="자연석장비하차및쌓기"/>
      <sheetName val="장비사용식재비"/>
      <sheetName val="불도우저터파기"/>
      <sheetName val="불도우저포설 및 정지"/>
      <sheetName val="불도우저운반"/>
      <sheetName val="다짐기계"/>
      <sheetName val="그레이더(평방당)설계적용"/>
      <sheetName val="살수차"/>
      <sheetName val="그레이더(평방당)"/>
      <sheetName val="그레이더(입방당)"/>
      <sheetName val="트랙터"/>
      <sheetName val="장비사용설계적용식재비"/>
      <sheetName val="이식수목인력상하차비"/>
      <sheetName val="이식수목상차지인력운반비"/>
      <sheetName val="이식수목하차지인력운반비"/>
      <sheetName val="이식목차량운반비"/>
      <sheetName val="자연석운반차량"/>
      <sheetName val="이식목운반차량"/>
      <sheetName val="수목중량산출"/>
      <sheetName val="야생수목뿌리분보호재료비"/>
      <sheetName val="야생수목굴취단가표"/>
      <sheetName val="이식수목"/>
      <sheetName val="000000"/>
      <sheetName val="000001"/>
      <sheetName val="000002"/>
      <sheetName val="000003"/>
      <sheetName val="산출내역서"/>
      <sheetName val="원가계산서(1)"/>
      <sheetName val="원가계산서(2)"/>
      <sheetName val="일위대가 목록표"/>
      <sheetName val="일위대가표"/>
      <sheetName val="단가산출서"/>
      <sheetName val="기계경비목록표"/>
      <sheetName val="기계경비(2)"/>
      <sheetName val="뿌리보호재료및비료산출"/>
      <sheetName val="중2 "/>
      <sheetName val="수목중량"/>
      <sheetName val="기계상차"/>
      <sheetName val="기계하차 "/>
      <sheetName val="인력상하차"/>
      <sheetName val="운반(정식)"/>
      <sheetName val="단가대비표"/>
      <sheetName val="정수장 수목수량"/>
      <sheetName val="수목수량"/>
      <sheetName val="지주수량집계"/>
      <sheetName val="시비량"/>
      <sheetName val="비료수량집계"/>
      <sheetName val="포장수량"/>
      <sheetName val="시설물수량"/>
      <sheetName val="씨앗(지족)"/>
      <sheetName val="SEED"/>
      <sheetName val="씨앗(정수장)"/>
      <sheetName val="잔디면적"/>
      <sheetName val="토공"/>
      <sheetName val="노임"/>
    </sheetNames>
    <sheetDataSet>
      <sheetData sheetId="0" refreshError="1">
        <row r="11">
          <cell r="B11">
            <v>64408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총공사비"/>
      <sheetName val="원가계산서"/>
      <sheetName val="관급자재비"/>
      <sheetName val="(기자재비)"/>
      <sheetName val="사급자재비"/>
      <sheetName val="기자재설치비"/>
      <sheetName val="기자재설치비산출서"/>
      <sheetName val="배관자재(단가조사서)"/>
      <sheetName val="배관자재비"/>
      <sheetName val="배관설치비"/>
      <sheetName val="종합시운전비"/>
      <sheetName val="일위대가(1)"/>
      <sheetName val="일위대가(2)"/>
      <sheetName val="노임단가"/>
      <sheetName val="내역(97년2월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2"/>
  <sheetViews>
    <sheetView tabSelected="1" view="pageBreakPreview" zoomScaleNormal="100" zoomScaleSheetLayoutView="100" workbookViewId="0">
      <selection activeCell="F20" sqref="F20"/>
    </sheetView>
  </sheetViews>
  <sheetFormatPr defaultColWidth="8.77734375" defaultRowHeight="13.5" x14ac:dyDescent="0.15"/>
  <cols>
    <col min="1" max="4" width="8.77734375" style="28"/>
    <col min="5" max="5" width="10.109375" style="28" customWidth="1"/>
    <col min="6" max="6" width="8.77734375" style="28"/>
    <col min="7" max="7" width="2.109375" style="28" customWidth="1"/>
    <col min="8" max="8" width="37.109375" style="28" customWidth="1"/>
    <col min="9" max="9" width="8.77734375" style="28"/>
    <col min="10" max="10" width="7.109375" style="28" customWidth="1"/>
    <col min="11" max="11" width="4.33203125" style="28" customWidth="1"/>
    <col min="12" max="12" width="2.33203125" style="28" customWidth="1"/>
    <col min="13" max="13" width="8.77734375" style="28"/>
    <col min="14" max="14" width="18.77734375" style="28" bestFit="1" customWidth="1"/>
    <col min="15" max="15" width="13.44140625" style="28" bestFit="1" customWidth="1"/>
    <col min="16" max="260" width="8.77734375" style="28"/>
    <col min="261" max="261" width="10.109375" style="28" customWidth="1"/>
    <col min="262" max="262" width="8.77734375" style="28"/>
    <col min="263" max="263" width="2.109375" style="28" customWidth="1"/>
    <col min="264" max="264" width="37.109375" style="28" customWidth="1"/>
    <col min="265" max="265" width="8.77734375" style="28"/>
    <col min="266" max="266" width="7.109375" style="28" customWidth="1"/>
    <col min="267" max="267" width="4.33203125" style="28" customWidth="1"/>
    <col min="268" max="268" width="2.33203125" style="28" customWidth="1"/>
    <col min="269" max="269" width="8.77734375" style="28"/>
    <col min="270" max="270" width="18.77734375" style="28" bestFit="1" customWidth="1"/>
    <col min="271" max="271" width="13.44140625" style="28" bestFit="1" customWidth="1"/>
    <col min="272" max="516" width="8.77734375" style="28"/>
    <col min="517" max="517" width="10.109375" style="28" customWidth="1"/>
    <col min="518" max="518" width="8.77734375" style="28"/>
    <col min="519" max="519" width="2.109375" style="28" customWidth="1"/>
    <col min="520" max="520" width="37.109375" style="28" customWidth="1"/>
    <col min="521" max="521" width="8.77734375" style="28"/>
    <col min="522" max="522" width="7.109375" style="28" customWidth="1"/>
    <col min="523" max="523" width="4.33203125" style="28" customWidth="1"/>
    <col min="524" max="524" width="2.33203125" style="28" customWidth="1"/>
    <col min="525" max="525" width="8.77734375" style="28"/>
    <col min="526" max="526" width="18.77734375" style="28" bestFit="1" customWidth="1"/>
    <col min="527" max="527" width="13.44140625" style="28" bestFit="1" customWidth="1"/>
    <col min="528" max="772" width="8.77734375" style="28"/>
    <col min="773" max="773" width="10.109375" style="28" customWidth="1"/>
    <col min="774" max="774" width="8.77734375" style="28"/>
    <col min="775" max="775" width="2.109375" style="28" customWidth="1"/>
    <col min="776" max="776" width="37.109375" style="28" customWidth="1"/>
    <col min="777" max="777" width="8.77734375" style="28"/>
    <col min="778" max="778" width="7.109375" style="28" customWidth="1"/>
    <col min="779" max="779" width="4.33203125" style="28" customWidth="1"/>
    <col min="780" max="780" width="2.33203125" style="28" customWidth="1"/>
    <col min="781" max="781" width="8.77734375" style="28"/>
    <col min="782" max="782" width="18.77734375" style="28" bestFit="1" customWidth="1"/>
    <col min="783" max="783" width="13.44140625" style="28" bestFit="1" customWidth="1"/>
    <col min="784" max="1028" width="8.77734375" style="28"/>
    <col min="1029" max="1029" width="10.109375" style="28" customWidth="1"/>
    <col min="1030" max="1030" width="8.77734375" style="28"/>
    <col min="1031" max="1031" width="2.109375" style="28" customWidth="1"/>
    <col min="1032" max="1032" width="37.109375" style="28" customWidth="1"/>
    <col min="1033" max="1033" width="8.77734375" style="28"/>
    <col min="1034" max="1034" width="7.109375" style="28" customWidth="1"/>
    <col min="1035" max="1035" width="4.33203125" style="28" customWidth="1"/>
    <col min="1036" max="1036" width="2.33203125" style="28" customWidth="1"/>
    <col min="1037" max="1037" width="8.77734375" style="28"/>
    <col min="1038" max="1038" width="18.77734375" style="28" bestFit="1" customWidth="1"/>
    <col min="1039" max="1039" width="13.44140625" style="28" bestFit="1" customWidth="1"/>
    <col min="1040" max="1284" width="8.77734375" style="28"/>
    <col min="1285" max="1285" width="10.109375" style="28" customWidth="1"/>
    <col min="1286" max="1286" width="8.77734375" style="28"/>
    <col min="1287" max="1287" width="2.109375" style="28" customWidth="1"/>
    <col min="1288" max="1288" width="37.109375" style="28" customWidth="1"/>
    <col min="1289" max="1289" width="8.77734375" style="28"/>
    <col min="1290" max="1290" width="7.109375" style="28" customWidth="1"/>
    <col min="1291" max="1291" width="4.33203125" style="28" customWidth="1"/>
    <col min="1292" max="1292" width="2.33203125" style="28" customWidth="1"/>
    <col min="1293" max="1293" width="8.77734375" style="28"/>
    <col min="1294" max="1294" width="18.77734375" style="28" bestFit="1" customWidth="1"/>
    <col min="1295" max="1295" width="13.44140625" style="28" bestFit="1" customWidth="1"/>
    <col min="1296" max="1540" width="8.77734375" style="28"/>
    <col min="1541" max="1541" width="10.109375" style="28" customWidth="1"/>
    <col min="1542" max="1542" width="8.77734375" style="28"/>
    <col min="1543" max="1543" width="2.109375" style="28" customWidth="1"/>
    <col min="1544" max="1544" width="37.109375" style="28" customWidth="1"/>
    <col min="1545" max="1545" width="8.77734375" style="28"/>
    <col min="1546" max="1546" width="7.109375" style="28" customWidth="1"/>
    <col min="1547" max="1547" width="4.33203125" style="28" customWidth="1"/>
    <col min="1548" max="1548" width="2.33203125" style="28" customWidth="1"/>
    <col min="1549" max="1549" width="8.77734375" style="28"/>
    <col min="1550" max="1550" width="18.77734375" style="28" bestFit="1" customWidth="1"/>
    <col min="1551" max="1551" width="13.44140625" style="28" bestFit="1" customWidth="1"/>
    <col min="1552" max="1796" width="8.77734375" style="28"/>
    <col min="1797" max="1797" width="10.109375" style="28" customWidth="1"/>
    <col min="1798" max="1798" width="8.77734375" style="28"/>
    <col min="1799" max="1799" width="2.109375" style="28" customWidth="1"/>
    <col min="1800" max="1800" width="37.109375" style="28" customWidth="1"/>
    <col min="1801" max="1801" width="8.77734375" style="28"/>
    <col min="1802" max="1802" width="7.109375" style="28" customWidth="1"/>
    <col min="1803" max="1803" width="4.33203125" style="28" customWidth="1"/>
    <col min="1804" max="1804" width="2.33203125" style="28" customWidth="1"/>
    <col min="1805" max="1805" width="8.77734375" style="28"/>
    <col min="1806" max="1806" width="18.77734375" style="28" bestFit="1" customWidth="1"/>
    <col min="1807" max="1807" width="13.44140625" style="28" bestFit="1" customWidth="1"/>
    <col min="1808" max="2052" width="8.77734375" style="28"/>
    <col min="2053" max="2053" width="10.109375" style="28" customWidth="1"/>
    <col min="2054" max="2054" width="8.77734375" style="28"/>
    <col min="2055" max="2055" width="2.109375" style="28" customWidth="1"/>
    <col min="2056" max="2056" width="37.109375" style="28" customWidth="1"/>
    <col min="2057" max="2057" width="8.77734375" style="28"/>
    <col min="2058" max="2058" width="7.109375" style="28" customWidth="1"/>
    <col min="2059" max="2059" width="4.33203125" style="28" customWidth="1"/>
    <col min="2060" max="2060" width="2.33203125" style="28" customWidth="1"/>
    <col min="2061" max="2061" width="8.77734375" style="28"/>
    <col min="2062" max="2062" width="18.77734375" style="28" bestFit="1" customWidth="1"/>
    <col min="2063" max="2063" width="13.44140625" style="28" bestFit="1" customWidth="1"/>
    <col min="2064" max="2308" width="8.77734375" style="28"/>
    <col min="2309" max="2309" width="10.109375" style="28" customWidth="1"/>
    <col min="2310" max="2310" width="8.77734375" style="28"/>
    <col min="2311" max="2311" width="2.109375" style="28" customWidth="1"/>
    <col min="2312" max="2312" width="37.109375" style="28" customWidth="1"/>
    <col min="2313" max="2313" width="8.77734375" style="28"/>
    <col min="2314" max="2314" width="7.109375" style="28" customWidth="1"/>
    <col min="2315" max="2315" width="4.33203125" style="28" customWidth="1"/>
    <col min="2316" max="2316" width="2.33203125" style="28" customWidth="1"/>
    <col min="2317" max="2317" width="8.77734375" style="28"/>
    <col min="2318" max="2318" width="18.77734375" style="28" bestFit="1" customWidth="1"/>
    <col min="2319" max="2319" width="13.44140625" style="28" bestFit="1" customWidth="1"/>
    <col min="2320" max="2564" width="8.77734375" style="28"/>
    <col min="2565" max="2565" width="10.109375" style="28" customWidth="1"/>
    <col min="2566" max="2566" width="8.77734375" style="28"/>
    <col min="2567" max="2567" width="2.109375" style="28" customWidth="1"/>
    <col min="2568" max="2568" width="37.109375" style="28" customWidth="1"/>
    <col min="2569" max="2569" width="8.77734375" style="28"/>
    <col min="2570" max="2570" width="7.109375" style="28" customWidth="1"/>
    <col min="2571" max="2571" width="4.33203125" style="28" customWidth="1"/>
    <col min="2572" max="2572" width="2.33203125" style="28" customWidth="1"/>
    <col min="2573" max="2573" width="8.77734375" style="28"/>
    <col min="2574" max="2574" width="18.77734375" style="28" bestFit="1" customWidth="1"/>
    <col min="2575" max="2575" width="13.44140625" style="28" bestFit="1" customWidth="1"/>
    <col min="2576" max="2820" width="8.77734375" style="28"/>
    <col min="2821" max="2821" width="10.109375" style="28" customWidth="1"/>
    <col min="2822" max="2822" width="8.77734375" style="28"/>
    <col min="2823" max="2823" width="2.109375" style="28" customWidth="1"/>
    <col min="2824" max="2824" width="37.109375" style="28" customWidth="1"/>
    <col min="2825" max="2825" width="8.77734375" style="28"/>
    <col min="2826" max="2826" width="7.109375" style="28" customWidth="1"/>
    <col min="2827" max="2827" width="4.33203125" style="28" customWidth="1"/>
    <col min="2828" max="2828" width="2.33203125" style="28" customWidth="1"/>
    <col min="2829" max="2829" width="8.77734375" style="28"/>
    <col min="2830" max="2830" width="18.77734375" style="28" bestFit="1" customWidth="1"/>
    <col min="2831" max="2831" width="13.44140625" style="28" bestFit="1" customWidth="1"/>
    <col min="2832" max="3076" width="8.77734375" style="28"/>
    <col min="3077" max="3077" width="10.109375" style="28" customWidth="1"/>
    <col min="3078" max="3078" width="8.77734375" style="28"/>
    <col min="3079" max="3079" width="2.109375" style="28" customWidth="1"/>
    <col min="3080" max="3080" width="37.109375" style="28" customWidth="1"/>
    <col min="3081" max="3081" width="8.77734375" style="28"/>
    <col min="3082" max="3082" width="7.109375" style="28" customWidth="1"/>
    <col min="3083" max="3083" width="4.33203125" style="28" customWidth="1"/>
    <col min="3084" max="3084" width="2.33203125" style="28" customWidth="1"/>
    <col min="3085" max="3085" width="8.77734375" style="28"/>
    <col min="3086" max="3086" width="18.77734375" style="28" bestFit="1" customWidth="1"/>
    <col min="3087" max="3087" width="13.44140625" style="28" bestFit="1" customWidth="1"/>
    <col min="3088" max="3332" width="8.77734375" style="28"/>
    <col min="3333" max="3333" width="10.109375" style="28" customWidth="1"/>
    <col min="3334" max="3334" width="8.77734375" style="28"/>
    <col min="3335" max="3335" width="2.109375" style="28" customWidth="1"/>
    <col min="3336" max="3336" width="37.109375" style="28" customWidth="1"/>
    <col min="3337" max="3337" width="8.77734375" style="28"/>
    <col min="3338" max="3338" width="7.109375" style="28" customWidth="1"/>
    <col min="3339" max="3339" width="4.33203125" style="28" customWidth="1"/>
    <col min="3340" max="3340" width="2.33203125" style="28" customWidth="1"/>
    <col min="3341" max="3341" width="8.77734375" style="28"/>
    <col min="3342" max="3342" width="18.77734375" style="28" bestFit="1" customWidth="1"/>
    <col min="3343" max="3343" width="13.44140625" style="28" bestFit="1" customWidth="1"/>
    <col min="3344" max="3588" width="8.77734375" style="28"/>
    <col min="3589" max="3589" width="10.109375" style="28" customWidth="1"/>
    <col min="3590" max="3590" width="8.77734375" style="28"/>
    <col min="3591" max="3591" width="2.109375" style="28" customWidth="1"/>
    <col min="3592" max="3592" width="37.109375" style="28" customWidth="1"/>
    <col min="3593" max="3593" width="8.77734375" style="28"/>
    <col min="3594" max="3594" width="7.109375" style="28" customWidth="1"/>
    <col min="3595" max="3595" width="4.33203125" style="28" customWidth="1"/>
    <col min="3596" max="3596" width="2.33203125" style="28" customWidth="1"/>
    <col min="3597" max="3597" width="8.77734375" style="28"/>
    <col min="3598" max="3598" width="18.77734375" style="28" bestFit="1" customWidth="1"/>
    <col min="3599" max="3599" width="13.44140625" style="28" bestFit="1" customWidth="1"/>
    <col min="3600" max="3844" width="8.77734375" style="28"/>
    <col min="3845" max="3845" width="10.109375" style="28" customWidth="1"/>
    <col min="3846" max="3846" width="8.77734375" style="28"/>
    <col min="3847" max="3847" width="2.109375" style="28" customWidth="1"/>
    <col min="3848" max="3848" width="37.109375" style="28" customWidth="1"/>
    <col min="3849" max="3849" width="8.77734375" style="28"/>
    <col min="3850" max="3850" width="7.109375" style="28" customWidth="1"/>
    <col min="3851" max="3851" width="4.33203125" style="28" customWidth="1"/>
    <col min="3852" max="3852" width="2.33203125" style="28" customWidth="1"/>
    <col min="3853" max="3853" width="8.77734375" style="28"/>
    <col min="3854" max="3854" width="18.77734375" style="28" bestFit="1" customWidth="1"/>
    <col min="3855" max="3855" width="13.44140625" style="28" bestFit="1" customWidth="1"/>
    <col min="3856" max="4100" width="8.77734375" style="28"/>
    <col min="4101" max="4101" width="10.109375" style="28" customWidth="1"/>
    <col min="4102" max="4102" width="8.77734375" style="28"/>
    <col min="4103" max="4103" width="2.109375" style="28" customWidth="1"/>
    <col min="4104" max="4104" width="37.109375" style="28" customWidth="1"/>
    <col min="4105" max="4105" width="8.77734375" style="28"/>
    <col min="4106" max="4106" width="7.109375" style="28" customWidth="1"/>
    <col min="4107" max="4107" width="4.33203125" style="28" customWidth="1"/>
    <col min="4108" max="4108" width="2.33203125" style="28" customWidth="1"/>
    <col min="4109" max="4109" width="8.77734375" style="28"/>
    <col min="4110" max="4110" width="18.77734375" style="28" bestFit="1" customWidth="1"/>
    <col min="4111" max="4111" width="13.44140625" style="28" bestFit="1" customWidth="1"/>
    <col min="4112" max="4356" width="8.77734375" style="28"/>
    <col min="4357" max="4357" width="10.109375" style="28" customWidth="1"/>
    <col min="4358" max="4358" width="8.77734375" style="28"/>
    <col min="4359" max="4359" width="2.109375" style="28" customWidth="1"/>
    <col min="4360" max="4360" width="37.109375" style="28" customWidth="1"/>
    <col min="4361" max="4361" width="8.77734375" style="28"/>
    <col min="4362" max="4362" width="7.109375" style="28" customWidth="1"/>
    <col min="4363" max="4363" width="4.33203125" style="28" customWidth="1"/>
    <col min="4364" max="4364" width="2.33203125" style="28" customWidth="1"/>
    <col min="4365" max="4365" width="8.77734375" style="28"/>
    <col min="4366" max="4366" width="18.77734375" style="28" bestFit="1" customWidth="1"/>
    <col min="4367" max="4367" width="13.44140625" style="28" bestFit="1" customWidth="1"/>
    <col min="4368" max="4612" width="8.77734375" style="28"/>
    <col min="4613" max="4613" width="10.109375" style="28" customWidth="1"/>
    <col min="4614" max="4614" width="8.77734375" style="28"/>
    <col min="4615" max="4615" width="2.109375" style="28" customWidth="1"/>
    <col min="4616" max="4616" width="37.109375" style="28" customWidth="1"/>
    <col min="4617" max="4617" width="8.77734375" style="28"/>
    <col min="4618" max="4618" width="7.109375" style="28" customWidth="1"/>
    <col min="4619" max="4619" width="4.33203125" style="28" customWidth="1"/>
    <col min="4620" max="4620" width="2.33203125" style="28" customWidth="1"/>
    <col min="4621" max="4621" width="8.77734375" style="28"/>
    <col min="4622" max="4622" width="18.77734375" style="28" bestFit="1" customWidth="1"/>
    <col min="4623" max="4623" width="13.44140625" style="28" bestFit="1" customWidth="1"/>
    <col min="4624" max="4868" width="8.77734375" style="28"/>
    <col min="4869" max="4869" width="10.109375" style="28" customWidth="1"/>
    <col min="4870" max="4870" width="8.77734375" style="28"/>
    <col min="4871" max="4871" width="2.109375" style="28" customWidth="1"/>
    <col min="4872" max="4872" width="37.109375" style="28" customWidth="1"/>
    <col min="4873" max="4873" width="8.77734375" style="28"/>
    <col min="4874" max="4874" width="7.109375" style="28" customWidth="1"/>
    <col min="4875" max="4875" width="4.33203125" style="28" customWidth="1"/>
    <col min="4876" max="4876" width="2.33203125" style="28" customWidth="1"/>
    <col min="4877" max="4877" width="8.77734375" style="28"/>
    <col min="4878" max="4878" width="18.77734375" style="28" bestFit="1" customWidth="1"/>
    <col min="4879" max="4879" width="13.44140625" style="28" bestFit="1" customWidth="1"/>
    <col min="4880" max="5124" width="8.77734375" style="28"/>
    <col min="5125" max="5125" width="10.109375" style="28" customWidth="1"/>
    <col min="5126" max="5126" width="8.77734375" style="28"/>
    <col min="5127" max="5127" width="2.109375" style="28" customWidth="1"/>
    <col min="5128" max="5128" width="37.109375" style="28" customWidth="1"/>
    <col min="5129" max="5129" width="8.77734375" style="28"/>
    <col min="5130" max="5130" width="7.109375" style="28" customWidth="1"/>
    <col min="5131" max="5131" width="4.33203125" style="28" customWidth="1"/>
    <col min="5132" max="5132" width="2.33203125" style="28" customWidth="1"/>
    <col min="5133" max="5133" width="8.77734375" style="28"/>
    <col min="5134" max="5134" width="18.77734375" style="28" bestFit="1" customWidth="1"/>
    <col min="5135" max="5135" width="13.44140625" style="28" bestFit="1" customWidth="1"/>
    <col min="5136" max="5380" width="8.77734375" style="28"/>
    <col min="5381" max="5381" width="10.109375" style="28" customWidth="1"/>
    <col min="5382" max="5382" width="8.77734375" style="28"/>
    <col min="5383" max="5383" width="2.109375" style="28" customWidth="1"/>
    <col min="5384" max="5384" width="37.109375" style="28" customWidth="1"/>
    <col min="5385" max="5385" width="8.77734375" style="28"/>
    <col min="5386" max="5386" width="7.109375" style="28" customWidth="1"/>
    <col min="5387" max="5387" width="4.33203125" style="28" customWidth="1"/>
    <col min="5388" max="5388" width="2.33203125" style="28" customWidth="1"/>
    <col min="5389" max="5389" width="8.77734375" style="28"/>
    <col min="5390" max="5390" width="18.77734375" style="28" bestFit="1" customWidth="1"/>
    <col min="5391" max="5391" width="13.44140625" style="28" bestFit="1" customWidth="1"/>
    <col min="5392" max="5636" width="8.77734375" style="28"/>
    <col min="5637" max="5637" width="10.109375" style="28" customWidth="1"/>
    <col min="5638" max="5638" width="8.77734375" style="28"/>
    <col min="5639" max="5639" width="2.109375" style="28" customWidth="1"/>
    <col min="5640" max="5640" width="37.109375" style="28" customWidth="1"/>
    <col min="5641" max="5641" width="8.77734375" style="28"/>
    <col min="5642" max="5642" width="7.109375" style="28" customWidth="1"/>
    <col min="5643" max="5643" width="4.33203125" style="28" customWidth="1"/>
    <col min="5644" max="5644" width="2.33203125" style="28" customWidth="1"/>
    <col min="5645" max="5645" width="8.77734375" style="28"/>
    <col min="5646" max="5646" width="18.77734375" style="28" bestFit="1" customWidth="1"/>
    <col min="5647" max="5647" width="13.44140625" style="28" bestFit="1" customWidth="1"/>
    <col min="5648" max="5892" width="8.77734375" style="28"/>
    <col min="5893" max="5893" width="10.109375" style="28" customWidth="1"/>
    <col min="5894" max="5894" width="8.77734375" style="28"/>
    <col min="5895" max="5895" width="2.109375" style="28" customWidth="1"/>
    <col min="5896" max="5896" width="37.109375" style="28" customWidth="1"/>
    <col min="5897" max="5897" width="8.77734375" style="28"/>
    <col min="5898" max="5898" width="7.109375" style="28" customWidth="1"/>
    <col min="5899" max="5899" width="4.33203125" style="28" customWidth="1"/>
    <col min="5900" max="5900" width="2.33203125" style="28" customWidth="1"/>
    <col min="5901" max="5901" width="8.77734375" style="28"/>
    <col min="5902" max="5902" width="18.77734375" style="28" bestFit="1" customWidth="1"/>
    <col min="5903" max="5903" width="13.44140625" style="28" bestFit="1" customWidth="1"/>
    <col min="5904" max="6148" width="8.77734375" style="28"/>
    <col min="6149" max="6149" width="10.109375" style="28" customWidth="1"/>
    <col min="6150" max="6150" width="8.77734375" style="28"/>
    <col min="6151" max="6151" width="2.109375" style="28" customWidth="1"/>
    <col min="6152" max="6152" width="37.109375" style="28" customWidth="1"/>
    <col min="6153" max="6153" width="8.77734375" style="28"/>
    <col min="6154" max="6154" width="7.109375" style="28" customWidth="1"/>
    <col min="6155" max="6155" width="4.33203125" style="28" customWidth="1"/>
    <col min="6156" max="6156" width="2.33203125" style="28" customWidth="1"/>
    <col min="6157" max="6157" width="8.77734375" style="28"/>
    <col min="6158" max="6158" width="18.77734375" style="28" bestFit="1" customWidth="1"/>
    <col min="6159" max="6159" width="13.44140625" style="28" bestFit="1" customWidth="1"/>
    <col min="6160" max="6404" width="8.77734375" style="28"/>
    <col min="6405" max="6405" width="10.109375" style="28" customWidth="1"/>
    <col min="6406" max="6406" width="8.77734375" style="28"/>
    <col min="6407" max="6407" width="2.109375" style="28" customWidth="1"/>
    <col min="6408" max="6408" width="37.109375" style="28" customWidth="1"/>
    <col min="6409" max="6409" width="8.77734375" style="28"/>
    <col min="6410" max="6410" width="7.109375" style="28" customWidth="1"/>
    <col min="6411" max="6411" width="4.33203125" style="28" customWidth="1"/>
    <col min="6412" max="6412" width="2.33203125" style="28" customWidth="1"/>
    <col min="6413" max="6413" width="8.77734375" style="28"/>
    <col min="6414" max="6414" width="18.77734375" style="28" bestFit="1" customWidth="1"/>
    <col min="6415" max="6415" width="13.44140625" style="28" bestFit="1" customWidth="1"/>
    <col min="6416" max="6660" width="8.77734375" style="28"/>
    <col min="6661" max="6661" width="10.109375" style="28" customWidth="1"/>
    <col min="6662" max="6662" width="8.77734375" style="28"/>
    <col min="6663" max="6663" width="2.109375" style="28" customWidth="1"/>
    <col min="6664" max="6664" width="37.109375" style="28" customWidth="1"/>
    <col min="6665" max="6665" width="8.77734375" style="28"/>
    <col min="6666" max="6666" width="7.109375" style="28" customWidth="1"/>
    <col min="6667" max="6667" width="4.33203125" style="28" customWidth="1"/>
    <col min="6668" max="6668" width="2.33203125" style="28" customWidth="1"/>
    <col min="6669" max="6669" width="8.77734375" style="28"/>
    <col min="6670" max="6670" width="18.77734375" style="28" bestFit="1" customWidth="1"/>
    <col min="6671" max="6671" width="13.44140625" style="28" bestFit="1" customWidth="1"/>
    <col min="6672" max="6916" width="8.77734375" style="28"/>
    <col min="6917" max="6917" width="10.109375" style="28" customWidth="1"/>
    <col min="6918" max="6918" width="8.77734375" style="28"/>
    <col min="6919" max="6919" width="2.109375" style="28" customWidth="1"/>
    <col min="6920" max="6920" width="37.109375" style="28" customWidth="1"/>
    <col min="6921" max="6921" width="8.77734375" style="28"/>
    <col min="6922" max="6922" width="7.109375" style="28" customWidth="1"/>
    <col min="6923" max="6923" width="4.33203125" style="28" customWidth="1"/>
    <col min="6924" max="6924" width="2.33203125" style="28" customWidth="1"/>
    <col min="6925" max="6925" width="8.77734375" style="28"/>
    <col min="6926" max="6926" width="18.77734375" style="28" bestFit="1" customWidth="1"/>
    <col min="6927" max="6927" width="13.44140625" style="28" bestFit="1" customWidth="1"/>
    <col min="6928" max="7172" width="8.77734375" style="28"/>
    <col min="7173" max="7173" width="10.109375" style="28" customWidth="1"/>
    <col min="7174" max="7174" width="8.77734375" style="28"/>
    <col min="7175" max="7175" width="2.109375" style="28" customWidth="1"/>
    <col min="7176" max="7176" width="37.109375" style="28" customWidth="1"/>
    <col min="7177" max="7177" width="8.77734375" style="28"/>
    <col min="7178" max="7178" width="7.109375" style="28" customWidth="1"/>
    <col min="7179" max="7179" width="4.33203125" style="28" customWidth="1"/>
    <col min="7180" max="7180" width="2.33203125" style="28" customWidth="1"/>
    <col min="7181" max="7181" width="8.77734375" style="28"/>
    <col min="7182" max="7182" width="18.77734375" style="28" bestFit="1" customWidth="1"/>
    <col min="7183" max="7183" width="13.44140625" style="28" bestFit="1" customWidth="1"/>
    <col min="7184" max="7428" width="8.77734375" style="28"/>
    <col min="7429" max="7429" width="10.109375" style="28" customWidth="1"/>
    <col min="7430" max="7430" width="8.77734375" style="28"/>
    <col min="7431" max="7431" width="2.109375" style="28" customWidth="1"/>
    <col min="7432" max="7432" width="37.109375" style="28" customWidth="1"/>
    <col min="7433" max="7433" width="8.77734375" style="28"/>
    <col min="7434" max="7434" width="7.109375" style="28" customWidth="1"/>
    <col min="7435" max="7435" width="4.33203125" style="28" customWidth="1"/>
    <col min="7436" max="7436" width="2.33203125" style="28" customWidth="1"/>
    <col min="7437" max="7437" width="8.77734375" style="28"/>
    <col min="7438" max="7438" width="18.77734375" style="28" bestFit="1" customWidth="1"/>
    <col min="7439" max="7439" width="13.44140625" style="28" bestFit="1" customWidth="1"/>
    <col min="7440" max="7684" width="8.77734375" style="28"/>
    <col min="7685" max="7685" width="10.109375" style="28" customWidth="1"/>
    <col min="7686" max="7686" width="8.77734375" style="28"/>
    <col min="7687" max="7687" width="2.109375" style="28" customWidth="1"/>
    <col min="7688" max="7688" width="37.109375" style="28" customWidth="1"/>
    <col min="7689" max="7689" width="8.77734375" style="28"/>
    <col min="7690" max="7690" width="7.109375" style="28" customWidth="1"/>
    <col min="7691" max="7691" width="4.33203125" style="28" customWidth="1"/>
    <col min="7692" max="7692" width="2.33203125" style="28" customWidth="1"/>
    <col min="7693" max="7693" width="8.77734375" style="28"/>
    <col min="7694" max="7694" width="18.77734375" style="28" bestFit="1" customWidth="1"/>
    <col min="7695" max="7695" width="13.44140625" style="28" bestFit="1" customWidth="1"/>
    <col min="7696" max="7940" width="8.77734375" style="28"/>
    <col min="7941" max="7941" width="10.109375" style="28" customWidth="1"/>
    <col min="7942" max="7942" width="8.77734375" style="28"/>
    <col min="7943" max="7943" width="2.109375" style="28" customWidth="1"/>
    <col min="7944" max="7944" width="37.109375" style="28" customWidth="1"/>
    <col min="7945" max="7945" width="8.77734375" style="28"/>
    <col min="7946" max="7946" width="7.109375" style="28" customWidth="1"/>
    <col min="7947" max="7947" width="4.33203125" style="28" customWidth="1"/>
    <col min="7948" max="7948" width="2.33203125" style="28" customWidth="1"/>
    <col min="7949" max="7949" width="8.77734375" style="28"/>
    <col min="7950" max="7950" width="18.77734375" style="28" bestFit="1" customWidth="1"/>
    <col min="7951" max="7951" width="13.44140625" style="28" bestFit="1" customWidth="1"/>
    <col min="7952" max="8196" width="8.77734375" style="28"/>
    <col min="8197" max="8197" width="10.109375" style="28" customWidth="1"/>
    <col min="8198" max="8198" width="8.77734375" style="28"/>
    <col min="8199" max="8199" width="2.109375" style="28" customWidth="1"/>
    <col min="8200" max="8200" width="37.109375" style="28" customWidth="1"/>
    <col min="8201" max="8201" width="8.77734375" style="28"/>
    <col min="8202" max="8202" width="7.109375" style="28" customWidth="1"/>
    <col min="8203" max="8203" width="4.33203125" style="28" customWidth="1"/>
    <col min="8204" max="8204" width="2.33203125" style="28" customWidth="1"/>
    <col min="8205" max="8205" width="8.77734375" style="28"/>
    <col min="8206" max="8206" width="18.77734375" style="28" bestFit="1" customWidth="1"/>
    <col min="8207" max="8207" width="13.44140625" style="28" bestFit="1" customWidth="1"/>
    <col min="8208" max="8452" width="8.77734375" style="28"/>
    <col min="8453" max="8453" width="10.109375" style="28" customWidth="1"/>
    <col min="8454" max="8454" width="8.77734375" style="28"/>
    <col min="8455" max="8455" width="2.109375" style="28" customWidth="1"/>
    <col min="8456" max="8456" width="37.109375" style="28" customWidth="1"/>
    <col min="8457" max="8457" width="8.77734375" style="28"/>
    <col min="8458" max="8458" width="7.109375" style="28" customWidth="1"/>
    <col min="8459" max="8459" width="4.33203125" style="28" customWidth="1"/>
    <col min="8460" max="8460" width="2.33203125" style="28" customWidth="1"/>
    <col min="8461" max="8461" width="8.77734375" style="28"/>
    <col min="8462" max="8462" width="18.77734375" style="28" bestFit="1" customWidth="1"/>
    <col min="8463" max="8463" width="13.44140625" style="28" bestFit="1" customWidth="1"/>
    <col min="8464" max="8708" width="8.77734375" style="28"/>
    <col min="8709" max="8709" width="10.109375" style="28" customWidth="1"/>
    <col min="8710" max="8710" width="8.77734375" style="28"/>
    <col min="8711" max="8711" width="2.109375" style="28" customWidth="1"/>
    <col min="8712" max="8712" width="37.109375" style="28" customWidth="1"/>
    <col min="8713" max="8713" width="8.77734375" style="28"/>
    <col min="8714" max="8714" width="7.109375" style="28" customWidth="1"/>
    <col min="8715" max="8715" width="4.33203125" style="28" customWidth="1"/>
    <col min="8716" max="8716" width="2.33203125" style="28" customWidth="1"/>
    <col min="8717" max="8717" width="8.77734375" style="28"/>
    <col min="8718" max="8718" width="18.77734375" style="28" bestFit="1" customWidth="1"/>
    <col min="8719" max="8719" width="13.44140625" style="28" bestFit="1" customWidth="1"/>
    <col min="8720" max="8964" width="8.77734375" style="28"/>
    <col min="8965" max="8965" width="10.109375" style="28" customWidth="1"/>
    <col min="8966" max="8966" width="8.77734375" style="28"/>
    <col min="8967" max="8967" width="2.109375" style="28" customWidth="1"/>
    <col min="8968" max="8968" width="37.109375" style="28" customWidth="1"/>
    <col min="8969" max="8969" width="8.77734375" style="28"/>
    <col min="8970" max="8970" width="7.109375" style="28" customWidth="1"/>
    <col min="8971" max="8971" width="4.33203125" style="28" customWidth="1"/>
    <col min="8972" max="8972" width="2.33203125" style="28" customWidth="1"/>
    <col min="8973" max="8973" width="8.77734375" style="28"/>
    <col min="8974" max="8974" width="18.77734375" style="28" bestFit="1" customWidth="1"/>
    <col min="8975" max="8975" width="13.44140625" style="28" bestFit="1" customWidth="1"/>
    <col min="8976" max="9220" width="8.77734375" style="28"/>
    <col min="9221" max="9221" width="10.109375" style="28" customWidth="1"/>
    <col min="9222" max="9222" width="8.77734375" style="28"/>
    <col min="9223" max="9223" width="2.109375" style="28" customWidth="1"/>
    <col min="9224" max="9224" width="37.109375" style="28" customWidth="1"/>
    <col min="9225" max="9225" width="8.77734375" style="28"/>
    <col min="9226" max="9226" width="7.109375" style="28" customWidth="1"/>
    <col min="9227" max="9227" width="4.33203125" style="28" customWidth="1"/>
    <col min="9228" max="9228" width="2.33203125" style="28" customWidth="1"/>
    <col min="9229" max="9229" width="8.77734375" style="28"/>
    <col min="9230" max="9230" width="18.77734375" style="28" bestFit="1" customWidth="1"/>
    <col min="9231" max="9231" width="13.44140625" style="28" bestFit="1" customWidth="1"/>
    <col min="9232" max="9476" width="8.77734375" style="28"/>
    <col min="9477" max="9477" width="10.109375" style="28" customWidth="1"/>
    <col min="9478" max="9478" width="8.77734375" style="28"/>
    <col min="9479" max="9479" width="2.109375" style="28" customWidth="1"/>
    <col min="9480" max="9480" width="37.109375" style="28" customWidth="1"/>
    <col min="9481" max="9481" width="8.77734375" style="28"/>
    <col min="9482" max="9482" width="7.109375" style="28" customWidth="1"/>
    <col min="9483" max="9483" width="4.33203125" style="28" customWidth="1"/>
    <col min="9484" max="9484" width="2.33203125" style="28" customWidth="1"/>
    <col min="9485" max="9485" width="8.77734375" style="28"/>
    <col min="9486" max="9486" width="18.77734375" style="28" bestFit="1" customWidth="1"/>
    <col min="9487" max="9487" width="13.44140625" style="28" bestFit="1" customWidth="1"/>
    <col min="9488" max="9732" width="8.77734375" style="28"/>
    <col min="9733" max="9733" width="10.109375" style="28" customWidth="1"/>
    <col min="9734" max="9734" width="8.77734375" style="28"/>
    <col min="9735" max="9735" width="2.109375" style="28" customWidth="1"/>
    <col min="9736" max="9736" width="37.109375" style="28" customWidth="1"/>
    <col min="9737" max="9737" width="8.77734375" style="28"/>
    <col min="9738" max="9738" width="7.109375" style="28" customWidth="1"/>
    <col min="9739" max="9739" width="4.33203125" style="28" customWidth="1"/>
    <col min="9740" max="9740" width="2.33203125" style="28" customWidth="1"/>
    <col min="9741" max="9741" width="8.77734375" style="28"/>
    <col min="9742" max="9742" width="18.77734375" style="28" bestFit="1" customWidth="1"/>
    <col min="9743" max="9743" width="13.44140625" style="28" bestFit="1" customWidth="1"/>
    <col min="9744" max="9988" width="8.77734375" style="28"/>
    <col min="9989" max="9989" width="10.109375" style="28" customWidth="1"/>
    <col min="9990" max="9990" width="8.77734375" style="28"/>
    <col min="9991" max="9991" width="2.109375" style="28" customWidth="1"/>
    <col min="9992" max="9992" width="37.109375" style="28" customWidth="1"/>
    <col min="9993" max="9993" width="8.77734375" style="28"/>
    <col min="9994" max="9994" width="7.109375" style="28" customWidth="1"/>
    <col min="9995" max="9995" width="4.33203125" style="28" customWidth="1"/>
    <col min="9996" max="9996" width="2.33203125" style="28" customWidth="1"/>
    <col min="9997" max="9997" width="8.77734375" style="28"/>
    <col min="9998" max="9998" width="18.77734375" style="28" bestFit="1" customWidth="1"/>
    <col min="9999" max="9999" width="13.44140625" style="28" bestFit="1" customWidth="1"/>
    <col min="10000" max="10244" width="8.77734375" style="28"/>
    <col min="10245" max="10245" width="10.109375" style="28" customWidth="1"/>
    <col min="10246" max="10246" width="8.77734375" style="28"/>
    <col min="10247" max="10247" width="2.109375" style="28" customWidth="1"/>
    <col min="10248" max="10248" width="37.109375" style="28" customWidth="1"/>
    <col min="10249" max="10249" width="8.77734375" style="28"/>
    <col min="10250" max="10250" width="7.109375" style="28" customWidth="1"/>
    <col min="10251" max="10251" width="4.33203125" style="28" customWidth="1"/>
    <col min="10252" max="10252" width="2.33203125" style="28" customWidth="1"/>
    <col min="10253" max="10253" width="8.77734375" style="28"/>
    <col min="10254" max="10254" width="18.77734375" style="28" bestFit="1" customWidth="1"/>
    <col min="10255" max="10255" width="13.44140625" style="28" bestFit="1" customWidth="1"/>
    <col min="10256" max="10500" width="8.77734375" style="28"/>
    <col min="10501" max="10501" width="10.109375" style="28" customWidth="1"/>
    <col min="10502" max="10502" width="8.77734375" style="28"/>
    <col min="10503" max="10503" width="2.109375" style="28" customWidth="1"/>
    <col min="10504" max="10504" width="37.109375" style="28" customWidth="1"/>
    <col min="10505" max="10505" width="8.77734375" style="28"/>
    <col min="10506" max="10506" width="7.109375" style="28" customWidth="1"/>
    <col min="10507" max="10507" width="4.33203125" style="28" customWidth="1"/>
    <col min="10508" max="10508" width="2.33203125" style="28" customWidth="1"/>
    <col min="10509" max="10509" width="8.77734375" style="28"/>
    <col min="10510" max="10510" width="18.77734375" style="28" bestFit="1" customWidth="1"/>
    <col min="10511" max="10511" width="13.44140625" style="28" bestFit="1" customWidth="1"/>
    <col min="10512" max="10756" width="8.77734375" style="28"/>
    <col min="10757" max="10757" width="10.109375" style="28" customWidth="1"/>
    <col min="10758" max="10758" width="8.77734375" style="28"/>
    <col min="10759" max="10759" width="2.109375" style="28" customWidth="1"/>
    <col min="10760" max="10760" width="37.109375" style="28" customWidth="1"/>
    <col min="10761" max="10761" width="8.77734375" style="28"/>
    <col min="10762" max="10762" width="7.109375" style="28" customWidth="1"/>
    <col min="10763" max="10763" width="4.33203125" style="28" customWidth="1"/>
    <col min="10764" max="10764" width="2.33203125" style="28" customWidth="1"/>
    <col min="10765" max="10765" width="8.77734375" style="28"/>
    <col min="10766" max="10766" width="18.77734375" style="28" bestFit="1" customWidth="1"/>
    <col min="10767" max="10767" width="13.44140625" style="28" bestFit="1" customWidth="1"/>
    <col min="10768" max="11012" width="8.77734375" style="28"/>
    <col min="11013" max="11013" width="10.109375" style="28" customWidth="1"/>
    <col min="11014" max="11014" width="8.77734375" style="28"/>
    <col min="11015" max="11015" width="2.109375" style="28" customWidth="1"/>
    <col min="11016" max="11016" width="37.109375" style="28" customWidth="1"/>
    <col min="11017" max="11017" width="8.77734375" style="28"/>
    <col min="11018" max="11018" width="7.109375" style="28" customWidth="1"/>
    <col min="11019" max="11019" width="4.33203125" style="28" customWidth="1"/>
    <col min="11020" max="11020" width="2.33203125" style="28" customWidth="1"/>
    <col min="11021" max="11021" width="8.77734375" style="28"/>
    <col min="11022" max="11022" width="18.77734375" style="28" bestFit="1" customWidth="1"/>
    <col min="11023" max="11023" width="13.44140625" style="28" bestFit="1" customWidth="1"/>
    <col min="11024" max="11268" width="8.77734375" style="28"/>
    <col min="11269" max="11269" width="10.109375" style="28" customWidth="1"/>
    <col min="11270" max="11270" width="8.77734375" style="28"/>
    <col min="11271" max="11271" width="2.109375" style="28" customWidth="1"/>
    <col min="11272" max="11272" width="37.109375" style="28" customWidth="1"/>
    <col min="11273" max="11273" width="8.77734375" style="28"/>
    <col min="11274" max="11274" width="7.109375" style="28" customWidth="1"/>
    <col min="11275" max="11275" width="4.33203125" style="28" customWidth="1"/>
    <col min="11276" max="11276" width="2.33203125" style="28" customWidth="1"/>
    <col min="11277" max="11277" width="8.77734375" style="28"/>
    <col min="11278" max="11278" width="18.77734375" style="28" bestFit="1" customWidth="1"/>
    <col min="11279" max="11279" width="13.44140625" style="28" bestFit="1" customWidth="1"/>
    <col min="11280" max="11524" width="8.77734375" style="28"/>
    <col min="11525" max="11525" width="10.109375" style="28" customWidth="1"/>
    <col min="11526" max="11526" width="8.77734375" style="28"/>
    <col min="11527" max="11527" width="2.109375" style="28" customWidth="1"/>
    <col min="11528" max="11528" width="37.109375" style="28" customWidth="1"/>
    <col min="11529" max="11529" width="8.77734375" style="28"/>
    <col min="11530" max="11530" width="7.109375" style="28" customWidth="1"/>
    <col min="11531" max="11531" width="4.33203125" style="28" customWidth="1"/>
    <col min="11532" max="11532" width="2.33203125" style="28" customWidth="1"/>
    <col min="11533" max="11533" width="8.77734375" style="28"/>
    <col min="11534" max="11534" width="18.77734375" style="28" bestFit="1" customWidth="1"/>
    <col min="11535" max="11535" width="13.44140625" style="28" bestFit="1" customWidth="1"/>
    <col min="11536" max="11780" width="8.77734375" style="28"/>
    <col min="11781" max="11781" width="10.109375" style="28" customWidth="1"/>
    <col min="11782" max="11782" width="8.77734375" style="28"/>
    <col min="11783" max="11783" width="2.109375" style="28" customWidth="1"/>
    <col min="11784" max="11784" width="37.109375" style="28" customWidth="1"/>
    <col min="11785" max="11785" width="8.77734375" style="28"/>
    <col min="11786" max="11786" width="7.109375" style="28" customWidth="1"/>
    <col min="11787" max="11787" width="4.33203125" style="28" customWidth="1"/>
    <col min="11788" max="11788" width="2.33203125" style="28" customWidth="1"/>
    <col min="11789" max="11789" width="8.77734375" style="28"/>
    <col min="11790" max="11790" width="18.77734375" style="28" bestFit="1" customWidth="1"/>
    <col min="11791" max="11791" width="13.44140625" style="28" bestFit="1" customWidth="1"/>
    <col min="11792" max="12036" width="8.77734375" style="28"/>
    <col min="12037" max="12037" width="10.109375" style="28" customWidth="1"/>
    <col min="12038" max="12038" width="8.77734375" style="28"/>
    <col min="12039" max="12039" width="2.109375" style="28" customWidth="1"/>
    <col min="12040" max="12040" width="37.109375" style="28" customWidth="1"/>
    <col min="12041" max="12041" width="8.77734375" style="28"/>
    <col min="12042" max="12042" width="7.109375" style="28" customWidth="1"/>
    <col min="12043" max="12043" width="4.33203125" style="28" customWidth="1"/>
    <col min="12044" max="12044" width="2.33203125" style="28" customWidth="1"/>
    <col min="12045" max="12045" width="8.77734375" style="28"/>
    <col min="12046" max="12046" width="18.77734375" style="28" bestFit="1" customWidth="1"/>
    <col min="12047" max="12047" width="13.44140625" style="28" bestFit="1" customWidth="1"/>
    <col min="12048" max="12292" width="8.77734375" style="28"/>
    <col min="12293" max="12293" width="10.109375" style="28" customWidth="1"/>
    <col min="12294" max="12294" width="8.77734375" style="28"/>
    <col min="12295" max="12295" width="2.109375" style="28" customWidth="1"/>
    <col min="12296" max="12296" width="37.109375" style="28" customWidth="1"/>
    <col min="12297" max="12297" width="8.77734375" style="28"/>
    <col min="12298" max="12298" width="7.109375" style="28" customWidth="1"/>
    <col min="12299" max="12299" width="4.33203125" style="28" customWidth="1"/>
    <col min="12300" max="12300" width="2.33203125" style="28" customWidth="1"/>
    <col min="12301" max="12301" width="8.77734375" style="28"/>
    <col min="12302" max="12302" width="18.77734375" style="28" bestFit="1" customWidth="1"/>
    <col min="12303" max="12303" width="13.44140625" style="28" bestFit="1" customWidth="1"/>
    <col min="12304" max="12548" width="8.77734375" style="28"/>
    <col min="12549" max="12549" width="10.109375" style="28" customWidth="1"/>
    <col min="12550" max="12550" width="8.77734375" style="28"/>
    <col min="12551" max="12551" width="2.109375" style="28" customWidth="1"/>
    <col min="12552" max="12552" width="37.109375" style="28" customWidth="1"/>
    <col min="12553" max="12553" width="8.77734375" style="28"/>
    <col min="12554" max="12554" width="7.109375" style="28" customWidth="1"/>
    <col min="12555" max="12555" width="4.33203125" style="28" customWidth="1"/>
    <col min="12556" max="12556" width="2.33203125" style="28" customWidth="1"/>
    <col min="12557" max="12557" width="8.77734375" style="28"/>
    <col min="12558" max="12558" width="18.77734375" style="28" bestFit="1" customWidth="1"/>
    <col min="12559" max="12559" width="13.44140625" style="28" bestFit="1" customWidth="1"/>
    <col min="12560" max="12804" width="8.77734375" style="28"/>
    <col min="12805" max="12805" width="10.109375" style="28" customWidth="1"/>
    <col min="12806" max="12806" width="8.77734375" style="28"/>
    <col min="12807" max="12807" width="2.109375" style="28" customWidth="1"/>
    <col min="12808" max="12808" width="37.109375" style="28" customWidth="1"/>
    <col min="12809" max="12809" width="8.77734375" style="28"/>
    <col min="12810" max="12810" width="7.109375" style="28" customWidth="1"/>
    <col min="12811" max="12811" width="4.33203125" style="28" customWidth="1"/>
    <col min="12812" max="12812" width="2.33203125" style="28" customWidth="1"/>
    <col min="12813" max="12813" width="8.77734375" style="28"/>
    <col min="12814" max="12814" width="18.77734375" style="28" bestFit="1" customWidth="1"/>
    <col min="12815" max="12815" width="13.44140625" style="28" bestFit="1" customWidth="1"/>
    <col min="12816" max="13060" width="8.77734375" style="28"/>
    <col min="13061" max="13061" width="10.109375" style="28" customWidth="1"/>
    <col min="13062" max="13062" width="8.77734375" style="28"/>
    <col min="13063" max="13063" width="2.109375" style="28" customWidth="1"/>
    <col min="13064" max="13064" width="37.109375" style="28" customWidth="1"/>
    <col min="13065" max="13065" width="8.77734375" style="28"/>
    <col min="13066" max="13066" width="7.109375" style="28" customWidth="1"/>
    <col min="13067" max="13067" width="4.33203125" style="28" customWidth="1"/>
    <col min="13068" max="13068" width="2.33203125" style="28" customWidth="1"/>
    <col min="13069" max="13069" width="8.77734375" style="28"/>
    <col min="13070" max="13070" width="18.77734375" style="28" bestFit="1" customWidth="1"/>
    <col min="13071" max="13071" width="13.44140625" style="28" bestFit="1" customWidth="1"/>
    <col min="13072" max="13316" width="8.77734375" style="28"/>
    <col min="13317" max="13317" width="10.109375" style="28" customWidth="1"/>
    <col min="13318" max="13318" width="8.77734375" style="28"/>
    <col min="13319" max="13319" width="2.109375" style="28" customWidth="1"/>
    <col min="13320" max="13320" width="37.109375" style="28" customWidth="1"/>
    <col min="13321" max="13321" width="8.77734375" style="28"/>
    <col min="13322" max="13322" width="7.109375" style="28" customWidth="1"/>
    <col min="13323" max="13323" width="4.33203125" style="28" customWidth="1"/>
    <col min="13324" max="13324" width="2.33203125" style="28" customWidth="1"/>
    <col min="13325" max="13325" width="8.77734375" style="28"/>
    <col min="13326" max="13326" width="18.77734375" style="28" bestFit="1" customWidth="1"/>
    <col min="13327" max="13327" width="13.44140625" style="28" bestFit="1" customWidth="1"/>
    <col min="13328" max="13572" width="8.77734375" style="28"/>
    <col min="13573" max="13573" width="10.109375" style="28" customWidth="1"/>
    <col min="13574" max="13574" width="8.77734375" style="28"/>
    <col min="13575" max="13575" width="2.109375" style="28" customWidth="1"/>
    <col min="13576" max="13576" width="37.109375" style="28" customWidth="1"/>
    <col min="13577" max="13577" width="8.77734375" style="28"/>
    <col min="13578" max="13578" width="7.109375" style="28" customWidth="1"/>
    <col min="13579" max="13579" width="4.33203125" style="28" customWidth="1"/>
    <col min="13580" max="13580" width="2.33203125" style="28" customWidth="1"/>
    <col min="13581" max="13581" width="8.77734375" style="28"/>
    <col min="13582" max="13582" width="18.77734375" style="28" bestFit="1" customWidth="1"/>
    <col min="13583" max="13583" width="13.44140625" style="28" bestFit="1" customWidth="1"/>
    <col min="13584" max="13828" width="8.77734375" style="28"/>
    <col min="13829" max="13829" width="10.109375" style="28" customWidth="1"/>
    <col min="13830" max="13830" width="8.77734375" style="28"/>
    <col min="13831" max="13831" width="2.109375" style="28" customWidth="1"/>
    <col min="13832" max="13832" width="37.109375" style="28" customWidth="1"/>
    <col min="13833" max="13833" width="8.77734375" style="28"/>
    <col min="13834" max="13834" width="7.109375" style="28" customWidth="1"/>
    <col min="13835" max="13835" width="4.33203125" style="28" customWidth="1"/>
    <col min="13836" max="13836" width="2.33203125" style="28" customWidth="1"/>
    <col min="13837" max="13837" width="8.77734375" style="28"/>
    <col min="13838" max="13838" width="18.77734375" style="28" bestFit="1" customWidth="1"/>
    <col min="13839" max="13839" width="13.44140625" style="28" bestFit="1" customWidth="1"/>
    <col min="13840" max="14084" width="8.77734375" style="28"/>
    <col min="14085" max="14085" width="10.109375" style="28" customWidth="1"/>
    <col min="14086" max="14086" width="8.77734375" style="28"/>
    <col min="14087" max="14087" width="2.109375" style="28" customWidth="1"/>
    <col min="14088" max="14088" width="37.109375" style="28" customWidth="1"/>
    <col min="14089" max="14089" width="8.77734375" style="28"/>
    <col min="14090" max="14090" width="7.109375" style="28" customWidth="1"/>
    <col min="14091" max="14091" width="4.33203125" style="28" customWidth="1"/>
    <col min="14092" max="14092" width="2.33203125" style="28" customWidth="1"/>
    <col min="14093" max="14093" width="8.77734375" style="28"/>
    <col min="14094" max="14094" width="18.77734375" style="28" bestFit="1" customWidth="1"/>
    <col min="14095" max="14095" width="13.44140625" style="28" bestFit="1" customWidth="1"/>
    <col min="14096" max="14340" width="8.77734375" style="28"/>
    <col min="14341" max="14341" width="10.109375" style="28" customWidth="1"/>
    <col min="14342" max="14342" width="8.77734375" style="28"/>
    <col min="14343" max="14343" width="2.109375" style="28" customWidth="1"/>
    <col min="14344" max="14344" width="37.109375" style="28" customWidth="1"/>
    <col min="14345" max="14345" width="8.77734375" style="28"/>
    <col min="14346" max="14346" width="7.109375" style="28" customWidth="1"/>
    <col min="14347" max="14347" width="4.33203125" style="28" customWidth="1"/>
    <col min="14348" max="14348" width="2.33203125" style="28" customWidth="1"/>
    <col min="14349" max="14349" width="8.77734375" style="28"/>
    <col min="14350" max="14350" width="18.77734375" style="28" bestFit="1" customWidth="1"/>
    <col min="14351" max="14351" width="13.44140625" style="28" bestFit="1" customWidth="1"/>
    <col min="14352" max="14596" width="8.77734375" style="28"/>
    <col min="14597" max="14597" width="10.109375" style="28" customWidth="1"/>
    <col min="14598" max="14598" width="8.77734375" style="28"/>
    <col min="14599" max="14599" width="2.109375" style="28" customWidth="1"/>
    <col min="14600" max="14600" width="37.109375" style="28" customWidth="1"/>
    <col min="14601" max="14601" width="8.77734375" style="28"/>
    <col min="14602" max="14602" width="7.109375" style="28" customWidth="1"/>
    <col min="14603" max="14603" width="4.33203125" style="28" customWidth="1"/>
    <col min="14604" max="14604" width="2.33203125" style="28" customWidth="1"/>
    <col min="14605" max="14605" width="8.77734375" style="28"/>
    <col min="14606" max="14606" width="18.77734375" style="28" bestFit="1" customWidth="1"/>
    <col min="14607" max="14607" width="13.44140625" style="28" bestFit="1" customWidth="1"/>
    <col min="14608" max="14852" width="8.77734375" style="28"/>
    <col min="14853" max="14853" width="10.109375" style="28" customWidth="1"/>
    <col min="14854" max="14854" width="8.77734375" style="28"/>
    <col min="14855" max="14855" width="2.109375" style="28" customWidth="1"/>
    <col min="14856" max="14856" width="37.109375" style="28" customWidth="1"/>
    <col min="14857" max="14857" width="8.77734375" style="28"/>
    <col min="14858" max="14858" width="7.109375" style="28" customWidth="1"/>
    <col min="14859" max="14859" width="4.33203125" style="28" customWidth="1"/>
    <col min="14860" max="14860" width="2.33203125" style="28" customWidth="1"/>
    <col min="14861" max="14861" width="8.77734375" style="28"/>
    <col min="14862" max="14862" width="18.77734375" style="28" bestFit="1" customWidth="1"/>
    <col min="14863" max="14863" width="13.44140625" style="28" bestFit="1" customWidth="1"/>
    <col min="14864" max="15108" width="8.77734375" style="28"/>
    <col min="15109" max="15109" width="10.109375" style="28" customWidth="1"/>
    <col min="15110" max="15110" width="8.77734375" style="28"/>
    <col min="15111" max="15111" width="2.109375" style="28" customWidth="1"/>
    <col min="15112" max="15112" width="37.109375" style="28" customWidth="1"/>
    <col min="15113" max="15113" width="8.77734375" style="28"/>
    <col min="15114" max="15114" width="7.109375" style="28" customWidth="1"/>
    <col min="15115" max="15115" width="4.33203125" style="28" customWidth="1"/>
    <col min="15116" max="15116" width="2.33203125" style="28" customWidth="1"/>
    <col min="15117" max="15117" width="8.77734375" style="28"/>
    <col min="15118" max="15118" width="18.77734375" style="28" bestFit="1" customWidth="1"/>
    <col min="15119" max="15119" width="13.44140625" style="28" bestFit="1" customWidth="1"/>
    <col min="15120" max="15364" width="8.77734375" style="28"/>
    <col min="15365" max="15365" width="10.109375" style="28" customWidth="1"/>
    <col min="15366" max="15366" width="8.77734375" style="28"/>
    <col min="15367" max="15367" width="2.109375" style="28" customWidth="1"/>
    <col min="15368" max="15368" width="37.109375" style="28" customWidth="1"/>
    <col min="15369" max="15369" width="8.77734375" style="28"/>
    <col min="15370" max="15370" width="7.109375" style="28" customWidth="1"/>
    <col min="15371" max="15371" width="4.33203125" style="28" customWidth="1"/>
    <col min="15372" max="15372" width="2.33203125" style="28" customWidth="1"/>
    <col min="15373" max="15373" width="8.77734375" style="28"/>
    <col min="15374" max="15374" width="18.77734375" style="28" bestFit="1" customWidth="1"/>
    <col min="15375" max="15375" width="13.44140625" style="28" bestFit="1" customWidth="1"/>
    <col min="15376" max="15620" width="8.77734375" style="28"/>
    <col min="15621" max="15621" width="10.109375" style="28" customWidth="1"/>
    <col min="15622" max="15622" width="8.77734375" style="28"/>
    <col min="15623" max="15623" width="2.109375" style="28" customWidth="1"/>
    <col min="15624" max="15624" width="37.109375" style="28" customWidth="1"/>
    <col min="15625" max="15625" width="8.77734375" style="28"/>
    <col min="15626" max="15626" width="7.109375" style="28" customWidth="1"/>
    <col min="15627" max="15627" width="4.33203125" style="28" customWidth="1"/>
    <col min="15628" max="15628" width="2.33203125" style="28" customWidth="1"/>
    <col min="15629" max="15629" width="8.77734375" style="28"/>
    <col min="15630" max="15630" width="18.77734375" style="28" bestFit="1" customWidth="1"/>
    <col min="15631" max="15631" width="13.44140625" style="28" bestFit="1" customWidth="1"/>
    <col min="15632" max="15876" width="8.77734375" style="28"/>
    <col min="15877" max="15877" width="10.109375" style="28" customWidth="1"/>
    <col min="15878" max="15878" width="8.77734375" style="28"/>
    <col min="15879" max="15879" width="2.109375" style="28" customWidth="1"/>
    <col min="15880" max="15880" width="37.109375" style="28" customWidth="1"/>
    <col min="15881" max="15881" width="8.77734375" style="28"/>
    <col min="15882" max="15882" width="7.109375" style="28" customWidth="1"/>
    <col min="15883" max="15883" width="4.33203125" style="28" customWidth="1"/>
    <col min="15884" max="15884" width="2.33203125" style="28" customWidth="1"/>
    <col min="15885" max="15885" width="8.77734375" style="28"/>
    <col min="15886" max="15886" width="18.77734375" style="28" bestFit="1" customWidth="1"/>
    <col min="15887" max="15887" width="13.44140625" style="28" bestFit="1" customWidth="1"/>
    <col min="15888" max="16132" width="8.77734375" style="28"/>
    <col min="16133" max="16133" width="10.109375" style="28" customWidth="1"/>
    <col min="16134" max="16134" width="8.77734375" style="28"/>
    <col min="16135" max="16135" width="2.109375" style="28" customWidth="1"/>
    <col min="16136" max="16136" width="37.109375" style="28" customWidth="1"/>
    <col min="16137" max="16137" width="8.77734375" style="28"/>
    <col min="16138" max="16138" width="7.109375" style="28" customWidth="1"/>
    <col min="16139" max="16139" width="4.33203125" style="28" customWidth="1"/>
    <col min="16140" max="16140" width="2.33203125" style="28" customWidth="1"/>
    <col min="16141" max="16141" width="8.77734375" style="28"/>
    <col min="16142" max="16142" width="18.77734375" style="28" bestFit="1" customWidth="1"/>
    <col min="16143" max="16143" width="13.44140625" style="28" bestFit="1" customWidth="1"/>
    <col min="16144" max="16384" width="8.77734375" style="28"/>
  </cols>
  <sheetData>
    <row r="1" spans="1:12" x14ac:dyDescent="0.15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x14ac:dyDescent="0.15">
      <c r="A2" s="29"/>
      <c r="L2" s="30"/>
    </row>
    <row r="3" spans="1:12" x14ac:dyDescent="0.15">
      <c r="A3" s="29"/>
      <c r="L3" s="30"/>
    </row>
    <row r="4" spans="1:12" x14ac:dyDescent="0.15">
      <c r="A4" s="29"/>
      <c r="L4" s="30"/>
    </row>
    <row r="5" spans="1:12" x14ac:dyDescent="0.15">
      <c r="A5" s="29"/>
      <c r="L5" s="30"/>
    </row>
    <row r="6" spans="1:12" ht="25.5" x14ac:dyDescent="0.3">
      <c r="A6" s="29"/>
      <c r="B6" s="31" t="s">
        <v>56</v>
      </c>
      <c r="L6" s="30"/>
    </row>
    <row r="7" spans="1:12" x14ac:dyDescent="0.15">
      <c r="A7" s="29"/>
      <c r="L7" s="30"/>
    </row>
    <row r="8" spans="1:12" x14ac:dyDescent="0.15">
      <c r="A8" s="29"/>
      <c r="L8" s="30"/>
    </row>
    <row r="9" spans="1:12" x14ac:dyDescent="0.15">
      <c r="A9" s="29"/>
      <c r="L9" s="30"/>
    </row>
    <row r="10" spans="1:12" x14ac:dyDescent="0.15">
      <c r="A10" s="29"/>
      <c r="L10" s="30"/>
    </row>
    <row r="11" spans="1:12" ht="32.25" x14ac:dyDescent="0.4">
      <c r="A11" s="121" t="s">
        <v>82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3"/>
    </row>
    <row r="12" spans="1:12" ht="27" x14ac:dyDescent="0.3">
      <c r="A12" s="32"/>
      <c r="B12" s="33"/>
      <c r="C12" s="124"/>
      <c r="D12" s="125"/>
      <c r="E12" s="125"/>
      <c r="F12" s="125"/>
      <c r="G12" s="125"/>
      <c r="H12" s="125"/>
      <c r="I12" s="125"/>
      <c r="J12" s="125"/>
      <c r="K12" s="33"/>
      <c r="L12" s="34"/>
    </row>
    <row r="13" spans="1:12" x14ac:dyDescent="0.15">
      <c r="A13" s="29"/>
      <c r="L13" s="30"/>
    </row>
    <row r="14" spans="1:12" x14ac:dyDescent="0.15">
      <c r="A14" s="29"/>
      <c r="L14" s="30"/>
    </row>
    <row r="15" spans="1:12" ht="19.5" x14ac:dyDescent="0.25">
      <c r="A15" s="29"/>
      <c r="E15" s="126"/>
      <c r="F15" s="127"/>
      <c r="G15" s="127"/>
      <c r="H15" s="127"/>
      <c r="I15" s="127"/>
      <c r="J15" s="127"/>
      <c r="L15" s="30"/>
    </row>
    <row r="16" spans="1:12" ht="19.5" x14ac:dyDescent="0.25">
      <c r="A16" s="29"/>
      <c r="E16" s="35"/>
      <c r="F16" s="36"/>
      <c r="G16" s="36"/>
      <c r="H16" s="36"/>
      <c r="I16" s="36"/>
      <c r="J16" s="36"/>
      <c r="L16" s="30"/>
    </row>
    <row r="17" spans="1:14" ht="19.5" x14ac:dyDescent="0.25">
      <c r="A17" s="29"/>
      <c r="E17" s="37"/>
      <c r="F17" s="36"/>
      <c r="G17" s="36"/>
      <c r="H17" s="36"/>
      <c r="I17" s="36"/>
      <c r="J17" s="36"/>
      <c r="L17" s="30"/>
    </row>
    <row r="18" spans="1:14" s="39" customFormat="1" ht="19.5" x14ac:dyDescent="0.25">
      <c r="A18" s="38"/>
      <c r="D18" s="47" t="s">
        <v>132</v>
      </c>
      <c r="E18" s="40"/>
      <c r="F18" s="40"/>
      <c r="G18" s="40"/>
      <c r="H18" s="40"/>
      <c r="I18" s="40"/>
      <c r="L18" s="41"/>
    </row>
    <row r="19" spans="1:14" ht="19.5" x14ac:dyDescent="0.25">
      <c r="A19" s="29"/>
      <c r="D19" s="36"/>
      <c r="E19" s="36"/>
      <c r="F19" s="36"/>
      <c r="G19" s="36"/>
      <c r="H19" s="36"/>
      <c r="I19" s="36"/>
      <c r="L19" s="30"/>
    </row>
    <row r="20" spans="1:14" ht="19.5" x14ac:dyDescent="0.25">
      <c r="A20" s="29"/>
      <c r="D20" s="37" t="s">
        <v>7</v>
      </c>
      <c r="E20" s="36"/>
      <c r="F20" s="36"/>
      <c r="G20" s="42"/>
      <c r="H20" s="36"/>
      <c r="I20" s="36"/>
      <c r="L20" s="30"/>
    </row>
    <row r="21" spans="1:14" x14ac:dyDescent="0.15">
      <c r="A21" s="29"/>
      <c r="L21" s="30"/>
    </row>
    <row r="22" spans="1:14" x14ac:dyDescent="0.15">
      <c r="A22" s="29"/>
      <c r="L22" s="30"/>
    </row>
    <row r="23" spans="1:14" x14ac:dyDescent="0.15">
      <c r="A23" s="29"/>
      <c r="L23" s="30"/>
    </row>
    <row r="24" spans="1:14" x14ac:dyDescent="0.15">
      <c r="A24" s="29"/>
      <c r="L24" s="30"/>
    </row>
    <row r="25" spans="1:14" x14ac:dyDescent="0.15">
      <c r="A25" s="29"/>
      <c r="L25" s="30"/>
    </row>
    <row r="26" spans="1:14" x14ac:dyDescent="0.15">
      <c r="A26" s="29"/>
      <c r="L26" s="30"/>
      <c r="N26" s="43"/>
    </row>
    <row r="27" spans="1:14" x14ac:dyDescent="0.15">
      <c r="A27" s="29"/>
      <c r="L27" s="30"/>
    </row>
    <row r="28" spans="1:14" x14ac:dyDescent="0.15">
      <c r="A28" s="29"/>
      <c r="L28" s="30"/>
    </row>
    <row r="29" spans="1:14" ht="27" x14ac:dyDescent="0.3">
      <c r="A29" s="128" t="s">
        <v>59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30"/>
    </row>
    <row r="30" spans="1:14" x14ac:dyDescent="0.15">
      <c r="A30" s="29"/>
      <c r="L30" s="30"/>
    </row>
    <row r="31" spans="1:14" x14ac:dyDescent="0.15">
      <c r="A31" s="29"/>
      <c r="L31" s="30"/>
    </row>
    <row r="32" spans="1:14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6"/>
    </row>
  </sheetData>
  <mergeCells count="4">
    <mergeCell ref="A11:L11"/>
    <mergeCell ref="C12:J12"/>
    <mergeCell ref="E15:J15"/>
    <mergeCell ref="A29:L29"/>
  </mergeCells>
  <phoneticPr fontId="20" type="noConversion"/>
  <pageMargins left="0.69999998807907104" right="0.69999998807907104" top="0.75" bottom="0.75" header="0.30000001192092896" footer="0.30000001192092896"/>
  <pageSetup paperSize="9" scale="6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00FF"/>
    <pageSetUpPr fitToPage="1"/>
  </sheetPr>
  <dimension ref="A1:F17"/>
  <sheetViews>
    <sheetView view="pageBreakPreview" zoomScaleNormal="100" zoomScaleSheetLayoutView="100" workbookViewId="0">
      <selection activeCell="C7" sqref="C7"/>
    </sheetView>
  </sheetViews>
  <sheetFormatPr defaultColWidth="8.77734375" defaultRowHeight="28.5" customHeight="1" x14ac:dyDescent="0.15"/>
  <cols>
    <col min="1" max="1" width="4.6640625" style="2" customWidth="1"/>
    <col min="2" max="2" width="28.33203125" style="2" customWidth="1"/>
    <col min="3" max="3" width="24.44140625" style="3" customWidth="1"/>
    <col min="4" max="4" width="27" style="2" customWidth="1"/>
    <col min="5" max="5" width="8.77734375" style="2"/>
    <col min="6" max="6" width="11.44140625" style="2" bestFit="1" customWidth="1"/>
    <col min="7" max="16384" width="8.77734375" style="2"/>
  </cols>
  <sheetData>
    <row r="1" spans="1:6" ht="45.75" customHeight="1" x14ac:dyDescent="0.15">
      <c r="A1" s="131" t="s">
        <v>5</v>
      </c>
      <c r="B1" s="131"/>
      <c r="C1" s="131"/>
      <c r="D1" s="131"/>
    </row>
    <row r="2" spans="1:6" ht="13.5" x14ac:dyDescent="0.15">
      <c r="A2" s="8"/>
      <c r="B2" s="8"/>
      <c r="C2" s="8"/>
      <c r="D2" s="9" t="s">
        <v>14</v>
      </c>
    </row>
    <row r="3" spans="1:6" ht="22.5" customHeight="1" x14ac:dyDescent="0.15">
      <c r="A3" s="140" t="s">
        <v>13</v>
      </c>
      <c r="B3" s="141"/>
      <c r="C3" s="12" t="s">
        <v>52</v>
      </c>
      <c r="D3" s="13" t="s">
        <v>12</v>
      </c>
    </row>
    <row r="4" spans="1:6" ht="21" customHeight="1" x14ac:dyDescent="0.15">
      <c r="A4" s="142" t="s">
        <v>15</v>
      </c>
      <c r="B4" s="143"/>
      <c r="C4" s="21">
        <f>SUM(C5:C5)</f>
        <v>0</v>
      </c>
      <c r="D4" s="14"/>
    </row>
    <row r="5" spans="1:6" ht="21" customHeight="1" x14ac:dyDescent="0.15">
      <c r="A5" s="18"/>
      <c r="B5" s="4" t="s">
        <v>58</v>
      </c>
      <c r="C5" s="5">
        <f>인건비!G4</f>
        <v>0</v>
      </c>
      <c r="D5" s="14"/>
    </row>
    <row r="6" spans="1:6" ht="21" customHeight="1" x14ac:dyDescent="0.15">
      <c r="A6" s="142" t="s">
        <v>43</v>
      </c>
      <c r="B6" s="143"/>
      <c r="C6" s="21">
        <f>SUM(C7:C8)</f>
        <v>0</v>
      </c>
      <c r="D6" s="14"/>
    </row>
    <row r="7" spans="1:6" ht="21" customHeight="1" x14ac:dyDescent="0.15">
      <c r="A7" s="18"/>
      <c r="B7" s="4" t="s">
        <v>44</v>
      </c>
      <c r="C7" s="5">
        <f>'프로그램 및 공연료'!G4</f>
        <v>0</v>
      </c>
      <c r="D7" s="14"/>
    </row>
    <row r="8" spans="1:6" ht="21" customHeight="1" x14ac:dyDescent="0.15">
      <c r="A8" s="18"/>
      <c r="B8" s="4" t="s">
        <v>31</v>
      </c>
      <c r="C8" s="5">
        <f>'체험 및 기획 프로그램'!G4</f>
        <v>0</v>
      </c>
      <c r="D8" s="14"/>
    </row>
    <row r="9" spans="1:6" ht="21" customHeight="1" x14ac:dyDescent="0.15">
      <c r="A9" s="146" t="s">
        <v>18</v>
      </c>
      <c r="B9" s="147"/>
      <c r="C9" s="22">
        <f>SUM(C10:C11)</f>
        <v>0</v>
      </c>
      <c r="D9" s="17"/>
    </row>
    <row r="10" spans="1:6" ht="21" customHeight="1" x14ac:dyDescent="0.15">
      <c r="A10" s="16"/>
      <c r="B10" s="4" t="s">
        <v>69</v>
      </c>
      <c r="C10" s="5">
        <f>무대시스템!G4</f>
        <v>0</v>
      </c>
      <c r="D10" s="17"/>
    </row>
    <row r="11" spans="1:6" ht="21" customHeight="1" x14ac:dyDescent="0.15">
      <c r="A11" s="16"/>
      <c r="B11" s="4" t="s">
        <v>53</v>
      </c>
      <c r="C11" s="5">
        <f>운영물품!G4</f>
        <v>0</v>
      </c>
      <c r="D11" s="17"/>
    </row>
    <row r="12" spans="1:6" ht="21" customHeight="1" x14ac:dyDescent="0.15">
      <c r="A12" s="146" t="s">
        <v>33</v>
      </c>
      <c r="B12" s="147"/>
      <c r="C12" s="22">
        <f>C4+C6+C9</f>
        <v>0</v>
      </c>
      <c r="D12" s="17" t="s">
        <v>16</v>
      </c>
    </row>
    <row r="13" spans="1:6" ht="21" customHeight="1" x14ac:dyDescent="0.15">
      <c r="A13" s="144" t="s">
        <v>17</v>
      </c>
      <c r="B13" s="145"/>
      <c r="C13" s="20"/>
      <c r="D13" s="17" t="s">
        <v>3</v>
      </c>
    </row>
    <row r="14" spans="1:6" ht="21" customHeight="1" x14ac:dyDescent="0.15">
      <c r="A14" s="132" t="s">
        <v>57</v>
      </c>
      <c r="B14" s="133"/>
      <c r="C14" s="23"/>
      <c r="D14" s="17" t="s">
        <v>2</v>
      </c>
    </row>
    <row r="15" spans="1:6" ht="21" customHeight="1" x14ac:dyDescent="0.15">
      <c r="A15" s="134" t="s">
        <v>28</v>
      </c>
      <c r="B15" s="135"/>
      <c r="C15" s="10">
        <f>SUM(C12:C14)</f>
        <v>0</v>
      </c>
      <c r="D15" s="15"/>
      <c r="F15" s="11"/>
    </row>
    <row r="16" spans="1:6" ht="21" customHeight="1" x14ac:dyDescent="0.15">
      <c r="A16" s="136" t="s">
        <v>19</v>
      </c>
      <c r="B16" s="137"/>
      <c r="C16" s="20">
        <f>C15*10%</f>
        <v>0</v>
      </c>
      <c r="D16" s="19"/>
    </row>
    <row r="17" spans="1:4" ht="21" customHeight="1" x14ac:dyDescent="0.15">
      <c r="A17" s="138" t="s">
        <v>32</v>
      </c>
      <c r="B17" s="139"/>
      <c r="C17" s="48">
        <f>ROUNDDOWN(C15+C16,-6)</f>
        <v>0</v>
      </c>
      <c r="D17" s="24" t="s">
        <v>45</v>
      </c>
    </row>
  </sheetData>
  <mergeCells count="11">
    <mergeCell ref="A1:D1"/>
    <mergeCell ref="A14:B14"/>
    <mergeCell ref="A15:B15"/>
    <mergeCell ref="A16:B16"/>
    <mergeCell ref="A17:B17"/>
    <mergeCell ref="A3:B3"/>
    <mergeCell ref="A4:B4"/>
    <mergeCell ref="A13:B13"/>
    <mergeCell ref="A12:B12"/>
    <mergeCell ref="A9:B9"/>
    <mergeCell ref="A6:B6"/>
  </mergeCells>
  <phoneticPr fontId="20" type="noConversion"/>
  <pageMargins left="0.7086111307144165" right="0.7086111307144165" top="0.74791663885116577" bottom="0.74791663885116577" header="0.31486111879348755" footer="0.31486111879348755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zoomScaleNormal="100" zoomScaleSheetLayoutView="85" workbookViewId="0">
      <selection sqref="A1:H1"/>
    </sheetView>
  </sheetViews>
  <sheetFormatPr defaultColWidth="14.77734375" defaultRowHeight="27" customHeight="1" x14ac:dyDescent="0.15"/>
  <cols>
    <col min="1" max="1" width="17.109375" style="52" customWidth="1"/>
    <col min="2" max="2" width="10" style="52" customWidth="1"/>
    <col min="3" max="3" width="20.6640625" style="52" customWidth="1"/>
    <col min="4" max="4" width="12.6640625" style="52" bestFit="1" customWidth="1"/>
    <col min="5" max="6" width="7.109375" style="70" bestFit="1" customWidth="1"/>
    <col min="7" max="7" width="16.77734375" style="71" customWidth="1"/>
    <col min="8" max="8" width="43.88671875" style="74" customWidth="1"/>
    <col min="9" max="9" width="1.109375" style="52" customWidth="1"/>
    <col min="10" max="10" width="14.77734375" style="65"/>
    <col min="11" max="11" width="12.77734375" style="52" customWidth="1"/>
    <col min="12" max="15" width="1.109375" style="52" customWidth="1"/>
    <col min="16" max="16384" width="14.77734375" style="52"/>
  </cols>
  <sheetData>
    <row r="1" spans="1:20" ht="57" customHeight="1" thickBot="1" x14ac:dyDescent="0.2">
      <c r="A1" s="155" t="s">
        <v>125</v>
      </c>
      <c r="B1" s="155"/>
      <c r="C1" s="156"/>
      <c r="D1" s="156"/>
      <c r="E1" s="156"/>
      <c r="F1" s="156"/>
      <c r="G1" s="156"/>
      <c r="H1" s="156"/>
    </row>
    <row r="2" spans="1:20" ht="30" customHeight="1" x14ac:dyDescent="0.15">
      <c r="A2" s="157" t="s">
        <v>85</v>
      </c>
      <c r="B2" s="159" t="s">
        <v>86</v>
      </c>
      <c r="C2" s="159"/>
      <c r="D2" s="159" t="s">
        <v>87</v>
      </c>
      <c r="E2" s="159"/>
      <c r="F2" s="159"/>
      <c r="G2" s="159" t="s">
        <v>88</v>
      </c>
      <c r="H2" s="161" t="s">
        <v>89</v>
      </c>
    </row>
    <row r="3" spans="1:20" ht="30" customHeight="1" thickBot="1" x14ac:dyDescent="0.2">
      <c r="A3" s="158"/>
      <c r="B3" s="160"/>
      <c r="C3" s="160"/>
      <c r="D3" s="53" t="s">
        <v>90</v>
      </c>
      <c r="E3" s="53" t="s">
        <v>91</v>
      </c>
      <c r="F3" s="53" t="s">
        <v>92</v>
      </c>
      <c r="G3" s="160"/>
      <c r="H3" s="162"/>
    </row>
    <row r="4" spans="1:20" ht="30" customHeight="1" thickTop="1" x14ac:dyDescent="0.15">
      <c r="A4" s="149" t="s">
        <v>93</v>
      </c>
      <c r="B4" s="150"/>
      <c r="C4" s="150"/>
      <c r="D4" s="150"/>
      <c r="E4" s="150"/>
      <c r="F4" s="151"/>
      <c r="G4" s="54">
        <f>SUM(G5:G13)</f>
        <v>0</v>
      </c>
      <c r="H4" s="176" t="s">
        <v>124</v>
      </c>
    </row>
    <row r="5" spans="1:20" ht="30" customHeight="1" x14ac:dyDescent="0.15">
      <c r="A5" s="152" t="s">
        <v>94</v>
      </c>
      <c r="B5" s="154" t="s">
        <v>51</v>
      </c>
      <c r="C5" s="154"/>
      <c r="D5" s="56"/>
      <c r="E5" s="57">
        <v>1</v>
      </c>
      <c r="F5" s="75" t="s">
        <v>95</v>
      </c>
      <c r="G5" s="56">
        <f>D5*E5</f>
        <v>0</v>
      </c>
      <c r="H5" s="58"/>
    </row>
    <row r="6" spans="1:20" ht="30" customHeight="1" x14ac:dyDescent="0.15">
      <c r="A6" s="152"/>
      <c r="B6" s="154" t="s">
        <v>49</v>
      </c>
      <c r="C6" s="154"/>
      <c r="D6" s="59"/>
      <c r="E6" s="60">
        <v>1</v>
      </c>
      <c r="F6" s="75" t="s">
        <v>95</v>
      </c>
      <c r="G6" s="56">
        <f t="shared" ref="G6:G13" si="0">D6*E6</f>
        <v>0</v>
      </c>
      <c r="H6" s="61"/>
    </row>
    <row r="7" spans="1:20" ht="30" customHeight="1" x14ac:dyDescent="0.15">
      <c r="A7" s="152"/>
      <c r="B7" s="154" t="s">
        <v>61</v>
      </c>
      <c r="C7" s="154"/>
      <c r="D7" s="62"/>
      <c r="E7" s="60">
        <v>1</v>
      </c>
      <c r="F7" s="75" t="s">
        <v>95</v>
      </c>
      <c r="G7" s="56">
        <f t="shared" si="0"/>
        <v>0</v>
      </c>
      <c r="H7" s="63"/>
    </row>
    <row r="8" spans="1:20" ht="30" customHeight="1" x14ac:dyDescent="0.15">
      <c r="A8" s="152"/>
      <c r="B8" s="154" t="s">
        <v>48</v>
      </c>
      <c r="C8" s="154"/>
      <c r="D8" s="62"/>
      <c r="E8" s="60">
        <v>1</v>
      </c>
      <c r="F8" s="75" t="s">
        <v>95</v>
      </c>
      <c r="G8" s="56">
        <f t="shared" si="0"/>
        <v>0</v>
      </c>
      <c r="H8" s="63"/>
    </row>
    <row r="9" spans="1:20" ht="30" customHeight="1" x14ac:dyDescent="0.15">
      <c r="A9" s="152"/>
      <c r="B9" s="154" t="s">
        <v>54</v>
      </c>
      <c r="C9" s="154"/>
      <c r="D9" s="62"/>
      <c r="E9" s="60">
        <v>1</v>
      </c>
      <c r="F9" s="75" t="s">
        <v>95</v>
      </c>
      <c r="G9" s="56">
        <f t="shared" si="0"/>
        <v>0</v>
      </c>
      <c r="H9" s="63"/>
    </row>
    <row r="10" spans="1:20" ht="30" customHeight="1" x14ac:dyDescent="0.15">
      <c r="A10" s="152"/>
      <c r="B10" s="154" t="s">
        <v>55</v>
      </c>
      <c r="C10" s="154"/>
      <c r="D10" s="62"/>
      <c r="E10" s="60">
        <v>1</v>
      </c>
      <c r="F10" s="75" t="s">
        <v>95</v>
      </c>
      <c r="G10" s="56">
        <f t="shared" si="0"/>
        <v>0</v>
      </c>
      <c r="H10" s="63"/>
    </row>
    <row r="11" spans="1:20" ht="30" customHeight="1" x14ac:dyDescent="0.15">
      <c r="A11" s="152"/>
      <c r="B11" s="154" t="s">
        <v>76</v>
      </c>
      <c r="C11" s="154"/>
      <c r="D11" s="62"/>
      <c r="E11" s="60">
        <v>1</v>
      </c>
      <c r="F11" s="75" t="s">
        <v>95</v>
      </c>
      <c r="G11" s="56">
        <f t="shared" si="0"/>
        <v>0</v>
      </c>
      <c r="H11" s="63"/>
    </row>
    <row r="12" spans="1:20" ht="30" customHeight="1" x14ac:dyDescent="0.15">
      <c r="A12" s="152"/>
      <c r="B12" s="154" t="s">
        <v>63</v>
      </c>
      <c r="C12" s="154"/>
      <c r="D12" s="62"/>
      <c r="E12" s="64">
        <v>1</v>
      </c>
      <c r="F12" s="75" t="s">
        <v>95</v>
      </c>
      <c r="G12" s="56">
        <f t="shared" si="0"/>
        <v>0</v>
      </c>
      <c r="H12" s="63"/>
    </row>
    <row r="13" spans="1:20" ht="30" customHeight="1" thickBot="1" x14ac:dyDescent="0.2">
      <c r="A13" s="153"/>
      <c r="B13" s="148" t="s">
        <v>78</v>
      </c>
      <c r="C13" s="148"/>
      <c r="D13" s="66"/>
      <c r="E13" s="67">
        <v>4</v>
      </c>
      <c r="F13" s="76" t="s">
        <v>95</v>
      </c>
      <c r="G13" s="68">
        <f t="shared" si="0"/>
        <v>0</v>
      </c>
      <c r="H13" s="69"/>
    </row>
    <row r="15" spans="1:20" ht="27" customHeight="1" x14ac:dyDescent="0.15">
      <c r="H15" s="72"/>
      <c r="T15" s="71"/>
    </row>
    <row r="16" spans="1:20" s="71" customFormat="1" ht="27" customHeight="1" x14ac:dyDescent="0.15">
      <c r="A16" s="52"/>
      <c r="B16" s="52"/>
      <c r="C16" s="52"/>
      <c r="D16" s="52"/>
      <c r="E16" s="70"/>
      <c r="F16" s="70"/>
      <c r="G16" s="73"/>
      <c r="H16" s="74"/>
      <c r="I16" s="52"/>
      <c r="J16" s="65"/>
      <c r="K16" s="52"/>
      <c r="L16" s="52"/>
      <c r="M16" s="52"/>
      <c r="N16" s="52"/>
      <c r="O16" s="52"/>
      <c r="P16" s="52"/>
      <c r="Q16" s="52"/>
      <c r="R16" s="52"/>
      <c r="S16" s="52"/>
      <c r="T16" s="52"/>
    </row>
  </sheetData>
  <mergeCells count="17">
    <mergeCell ref="A1:H1"/>
    <mergeCell ref="A2:A3"/>
    <mergeCell ref="B2:C3"/>
    <mergeCell ref="D2:F2"/>
    <mergeCell ref="G2:G3"/>
    <mergeCell ref="H2:H3"/>
    <mergeCell ref="B13:C13"/>
    <mergeCell ref="A4:F4"/>
    <mergeCell ref="A5:A13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2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6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"/>
  <sheetViews>
    <sheetView zoomScaleNormal="100" zoomScaleSheetLayoutView="85" workbookViewId="0">
      <selection activeCell="D10" sqref="D10"/>
    </sheetView>
  </sheetViews>
  <sheetFormatPr defaultColWidth="14.77734375" defaultRowHeight="27" customHeight="1" x14ac:dyDescent="0.15"/>
  <cols>
    <col min="1" max="1" width="17.109375" style="52" customWidth="1"/>
    <col min="2" max="2" width="10" style="52" customWidth="1"/>
    <col min="3" max="3" width="20.6640625" style="52" customWidth="1"/>
    <col min="4" max="4" width="12.6640625" style="52" bestFit="1" customWidth="1"/>
    <col min="5" max="5" width="7.109375" style="70" bestFit="1" customWidth="1"/>
    <col min="6" max="6" width="7.109375" style="70" customWidth="1"/>
    <col min="7" max="7" width="16.77734375" style="71" customWidth="1"/>
    <col min="8" max="8" width="43.88671875" style="74" customWidth="1"/>
    <col min="9" max="9" width="1.109375" style="52" customWidth="1"/>
    <col min="10" max="10" width="14.77734375" style="65"/>
    <col min="11" max="11" width="12.77734375" style="52" customWidth="1"/>
    <col min="12" max="15" width="1.109375" style="52" customWidth="1"/>
    <col min="16" max="16384" width="14.77734375" style="52"/>
  </cols>
  <sheetData>
    <row r="1" spans="1:20" ht="57" customHeight="1" thickBot="1" x14ac:dyDescent="0.2">
      <c r="A1" s="155" t="s">
        <v>126</v>
      </c>
      <c r="B1" s="155"/>
      <c r="C1" s="156"/>
      <c r="D1" s="156"/>
      <c r="E1" s="156"/>
      <c r="F1" s="156"/>
      <c r="G1" s="156"/>
      <c r="H1" s="156"/>
    </row>
    <row r="2" spans="1:20" ht="30" customHeight="1" x14ac:dyDescent="0.15">
      <c r="A2" s="157" t="s">
        <v>85</v>
      </c>
      <c r="B2" s="159" t="s">
        <v>86</v>
      </c>
      <c r="C2" s="159"/>
      <c r="D2" s="159" t="s">
        <v>87</v>
      </c>
      <c r="E2" s="159"/>
      <c r="F2" s="159"/>
      <c r="G2" s="159" t="s">
        <v>88</v>
      </c>
      <c r="H2" s="161" t="s">
        <v>89</v>
      </c>
    </row>
    <row r="3" spans="1:20" ht="30" customHeight="1" thickBot="1" x14ac:dyDescent="0.2">
      <c r="A3" s="158"/>
      <c r="B3" s="160"/>
      <c r="C3" s="160"/>
      <c r="D3" s="53" t="s">
        <v>90</v>
      </c>
      <c r="E3" s="53" t="s">
        <v>91</v>
      </c>
      <c r="F3" s="53" t="s">
        <v>92</v>
      </c>
      <c r="G3" s="160"/>
      <c r="H3" s="162"/>
    </row>
    <row r="4" spans="1:20" ht="30" customHeight="1" thickTop="1" x14ac:dyDescent="0.15">
      <c r="A4" s="149" t="s">
        <v>93</v>
      </c>
      <c r="B4" s="150"/>
      <c r="C4" s="150"/>
      <c r="D4" s="150"/>
      <c r="E4" s="150"/>
      <c r="F4" s="151"/>
      <c r="G4" s="54">
        <f>SUM(G5:G9)</f>
        <v>0</v>
      </c>
      <c r="H4" s="55"/>
    </row>
    <row r="5" spans="1:20" ht="30" customHeight="1" x14ac:dyDescent="0.15">
      <c r="A5" s="152" t="s">
        <v>100</v>
      </c>
      <c r="B5" s="154" t="s">
        <v>81</v>
      </c>
      <c r="C5" s="154"/>
      <c r="D5" s="59"/>
      <c r="E5" s="57">
        <v>3</v>
      </c>
      <c r="F5" s="75" t="s">
        <v>99</v>
      </c>
      <c r="G5" s="56">
        <f>D5*E5</f>
        <v>0</v>
      </c>
      <c r="H5" s="58"/>
    </row>
    <row r="6" spans="1:20" ht="30" customHeight="1" x14ac:dyDescent="0.15">
      <c r="A6" s="152"/>
      <c r="B6" s="154" t="s">
        <v>67</v>
      </c>
      <c r="C6" s="154"/>
      <c r="D6" s="59"/>
      <c r="E6" s="60">
        <v>3</v>
      </c>
      <c r="F6" s="75" t="s">
        <v>98</v>
      </c>
      <c r="G6" s="56">
        <f t="shared" ref="G6:G9" si="0">D6*E6</f>
        <v>0</v>
      </c>
      <c r="H6" s="61"/>
    </row>
    <row r="7" spans="1:20" ht="30" customHeight="1" x14ac:dyDescent="0.15">
      <c r="A7" s="152"/>
      <c r="B7" s="154" t="s">
        <v>47</v>
      </c>
      <c r="C7" s="154"/>
      <c r="D7" s="59"/>
      <c r="E7" s="60">
        <v>1</v>
      </c>
      <c r="F7" s="75" t="s">
        <v>102</v>
      </c>
      <c r="G7" s="56">
        <f t="shared" si="0"/>
        <v>0</v>
      </c>
      <c r="H7" s="63"/>
    </row>
    <row r="8" spans="1:20" ht="30" customHeight="1" x14ac:dyDescent="0.15">
      <c r="A8" s="152"/>
      <c r="B8" s="163" t="s">
        <v>39</v>
      </c>
      <c r="C8" s="164"/>
      <c r="D8" s="62"/>
      <c r="E8" s="60">
        <v>1</v>
      </c>
      <c r="F8" s="75" t="s">
        <v>101</v>
      </c>
      <c r="G8" s="56">
        <f t="shared" si="0"/>
        <v>0</v>
      </c>
      <c r="H8" s="63"/>
    </row>
    <row r="9" spans="1:20" ht="30" customHeight="1" thickBot="1" x14ac:dyDescent="0.2">
      <c r="A9" s="153"/>
      <c r="B9" s="148" t="s">
        <v>38</v>
      </c>
      <c r="C9" s="148"/>
      <c r="D9" s="66"/>
      <c r="E9" s="77">
        <v>1</v>
      </c>
      <c r="F9" s="76" t="s">
        <v>101</v>
      </c>
      <c r="G9" s="68">
        <f t="shared" si="0"/>
        <v>0</v>
      </c>
      <c r="H9" s="69"/>
    </row>
    <row r="11" spans="1:20" ht="27" customHeight="1" x14ac:dyDescent="0.15">
      <c r="H11" s="72"/>
      <c r="T11" s="71"/>
    </row>
    <row r="12" spans="1:20" s="71" customFormat="1" ht="27" customHeight="1" x14ac:dyDescent="0.15">
      <c r="A12" s="52"/>
      <c r="B12" s="52"/>
      <c r="C12" s="52"/>
      <c r="D12" s="52"/>
      <c r="E12" s="70"/>
      <c r="F12" s="70"/>
      <c r="G12" s="73"/>
      <c r="H12" s="74"/>
      <c r="I12" s="52"/>
      <c r="J12" s="65"/>
      <c r="K12" s="52"/>
      <c r="L12" s="52"/>
      <c r="M12" s="52"/>
      <c r="N12" s="52"/>
      <c r="O12" s="52"/>
      <c r="P12" s="52"/>
      <c r="Q12" s="52"/>
      <c r="R12" s="52"/>
      <c r="S12" s="52"/>
      <c r="T12" s="52"/>
    </row>
  </sheetData>
  <mergeCells count="13">
    <mergeCell ref="A1:H1"/>
    <mergeCell ref="A2:A3"/>
    <mergeCell ref="B2:C3"/>
    <mergeCell ref="D2:F2"/>
    <mergeCell ref="G2:G3"/>
    <mergeCell ref="H2:H3"/>
    <mergeCell ref="A4:F4"/>
    <mergeCell ref="A5:A9"/>
    <mergeCell ref="B5:C5"/>
    <mergeCell ref="B6:C6"/>
    <mergeCell ref="B7:C7"/>
    <mergeCell ref="B8:C8"/>
    <mergeCell ref="B9:C9"/>
  </mergeCells>
  <phoneticPr fontId="2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6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zoomScaleNormal="100" zoomScaleSheetLayoutView="85" workbookViewId="0">
      <selection activeCell="G2" sqref="G2:G3"/>
    </sheetView>
  </sheetViews>
  <sheetFormatPr defaultColWidth="14.77734375" defaultRowHeight="27" customHeight="1" x14ac:dyDescent="0.15"/>
  <cols>
    <col min="1" max="1" width="17.109375" style="52" customWidth="1"/>
    <col min="2" max="2" width="10" style="52" customWidth="1"/>
    <col min="3" max="3" width="20.6640625" style="52" customWidth="1"/>
    <col min="4" max="4" width="12.6640625" style="52" bestFit="1" customWidth="1"/>
    <col min="5" max="6" width="7.109375" style="70" bestFit="1" customWidth="1"/>
    <col min="7" max="7" width="16.77734375" style="71" customWidth="1"/>
    <col min="8" max="8" width="43.88671875" style="74" customWidth="1"/>
    <col min="9" max="9" width="1.109375" style="52" customWidth="1"/>
    <col min="10" max="10" width="14.77734375" style="65"/>
    <col min="11" max="11" width="12.77734375" style="52" customWidth="1"/>
    <col min="12" max="15" width="1.109375" style="52" customWidth="1"/>
    <col min="16" max="16384" width="14.77734375" style="52"/>
  </cols>
  <sheetData>
    <row r="1" spans="1:20" ht="57" customHeight="1" thickBot="1" x14ac:dyDescent="0.2">
      <c r="A1" s="155" t="s">
        <v>127</v>
      </c>
      <c r="B1" s="155"/>
      <c r="C1" s="156"/>
      <c r="D1" s="156"/>
      <c r="E1" s="156"/>
      <c r="F1" s="156"/>
      <c r="G1" s="156"/>
      <c r="H1" s="156"/>
    </row>
    <row r="2" spans="1:20" ht="30" customHeight="1" x14ac:dyDescent="0.15">
      <c r="A2" s="157" t="s">
        <v>85</v>
      </c>
      <c r="B2" s="159" t="s">
        <v>86</v>
      </c>
      <c r="C2" s="159"/>
      <c r="D2" s="159" t="s">
        <v>87</v>
      </c>
      <c r="E2" s="159"/>
      <c r="F2" s="159"/>
      <c r="G2" s="159" t="s">
        <v>88</v>
      </c>
      <c r="H2" s="161" t="s">
        <v>89</v>
      </c>
    </row>
    <row r="3" spans="1:20" ht="30" customHeight="1" thickBot="1" x14ac:dyDescent="0.2">
      <c r="A3" s="158"/>
      <c r="B3" s="160"/>
      <c r="C3" s="160"/>
      <c r="D3" s="53" t="s">
        <v>90</v>
      </c>
      <c r="E3" s="53" t="s">
        <v>91</v>
      </c>
      <c r="F3" s="53" t="s">
        <v>92</v>
      </c>
      <c r="G3" s="160"/>
      <c r="H3" s="162"/>
    </row>
    <row r="4" spans="1:20" ht="30" customHeight="1" thickTop="1" x14ac:dyDescent="0.15">
      <c r="A4" s="149" t="s">
        <v>93</v>
      </c>
      <c r="B4" s="150"/>
      <c r="C4" s="150"/>
      <c r="D4" s="150"/>
      <c r="E4" s="150"/>
      <c r="F4" s="151"/>
      <c r="G4" s="54">
        <f>SUM(G5:G12)</f>
        <v>0</v>
      </c>
      <c r="H4" s="55"/>
    </row>
    <row r="5" spans="1:20" ht="30" customHeight="1" x14ac:dyDescent="0.15">
      <c r="A5" s="152" t="s">
        <v>96</v>
      </c>
      <c r="B5" s="154" t="s">
        <v>9</v>
      </c>
      <c r="C5" s="154"/>
      <c r="D5" s="59"/>
      <c r="E5" s="57">
        <v>3</v>
      </c>
      <c r="F5" s="75" t="s">
        <v>99</v>
      </c>
      <c r="G5" s="56">
        <f>D5*E5</f>
        <v>0</v>
      </c>
      <c r="H5" s="58"/>
    </row>
    <row r="6" spans="1:20" ht="30" customHeight="1" x14ac:dyDescent="0.15">
      <c r="A6" s="152"/>
      <c r="B6" s="154" t="s">
        <v>8</v>
      </c>
      <c r="C6" s="154"/>
      <c r="D6" s="59"/>
      <c r="E6" s="60">
        <v>3</v>
      </c>
      <c r="F6" s="75" t="s">
        <v>98</v>
      </c>
      <c r="G6" s="56">
        <f t="shared" ref="G6:G12" si="0">D6*E6</f>
        <v>0</v>
      </c>
      <c r="H6" s="61"/>
    </row>
    <row r="7" spans="1:20" ht="30" customHeight="1" x14ac:dyDescent="0.15">
      <c r="A7" s="152"/>
      <c r="B7" s="154" t="s">
        <v>10</v>
      </c>
      <c r="C7" s="154"/>
      <c r="D7" s="59"/>
      <c r="E7" s="60">
        <v>3</v>
      </c>
      <c r="F7" s="75" t="s">
        <v>98</v>
      </c>
      <c r="G7" s="56">
        <f t="shared" si="0"/>
        <v>0</v>
      </c>
      <c r="H7" s="63"/>
    </row>
    <row r="8" spans="1:20" ht="30" customHeight="1" x14ac:dyDescent="0.15">
      <c r="A8" s="152"/>
      <c r="B8" s="163" t="s">
        <v>97</v>
      </c>
      <c r="C8" s="164"/>
      <c r="D8" s="62"/>
      <c r="E8" s="60">
        <v>3</v>
      </c>
      <c r="F8" s="75" t="s">
        <v>98</v>
      </c>
      <c r="G8" s="56">
        <f t="shared" si="0"/>
        <v>0</v>
      </c>
      <c r="H8" s="63"/>
    </row>
    <row r="9" spans="1:20" ht="30" customHeight="1" x14ac:dyDescent="0.15">
      <c r="A9" s="152"/>
      <c r="B9" s="154" t="s">
        <v>35</v>
      </c>
      <c r="C9" s="154"/>
      <c r="D9" s="62"/>
      <c r="E9" s="60">
        <v>3</v>
      </c>
      <c r="F9" s="75" t="s">
        <v>98</v>
      </c>
      <c r="G9" s="56">
        <f t="shared" si="0"/>
        <v>0</v>
      </c>
      <c r="H9" s="63"/>
    </row>
    <row r="10" spans="1:20" ht="30" customHeight="1" x14ac:dyDescent="0.15">
      <c r="A10" s="152"/>
      <c r="B10" s="154" t="s">
        <v>50</v>
      </c>
      <c r="C10" s="154"/>
      <c r="D10" s="62"/>
      <c r="E10" s="60">
        <v>3</v>
      </c>
      <c r="F10" s="75" t="s">
        <v>98</v>
      </c>
      <c r="G10" s="56">
        <f t="shared" si="0"/>
        <v>0</v>
      </c>
      <c r="H10" s="63"/>
    </row>
    <row r="11" spans="1:20" ht="30" customHeight="1" x14ac:dyDescent="0.15">
      <c r="A11" s="152"/>
      <c r="B11" s="154" t="s">
        <v>11</v>
      </c>
      <c r="C11" s="154"/>
      <c r="D11" s="62"/>
      <c r="E11" s="60">
        <v>1</v>
      </c>
      <c r="F11" s="75" t="s">
        <v>98</v>
      </c>
      <c r="G11" s="56">
        <f t="shared" si="0"/>
        <v>0</v>
      </c>
      <c r="H11" s="63"/>
    </row>
    <row r="12" spans="1:20" ht="30" customHeight="1" thickBot="1" x14ac:dyDescent="0.2">
      <c r="A12" s="153"/>
      <c r="B12" s="148" t="s">
        <v>29</v>
      </c>
      <c r="C12" s="148"/>
      <c r="D12" s="66"/>
      <c r="E12" s="67">
        <v>3</v>
      </c>
      <c r="F12" s="76" t="s">
        <v>98</v>
      </c>
      <c r="G12" s="68">
        <f t="shared" si="0"/>
        <v>0</v>
      </c>
      <c r="H12" s="69"/>
    </row>
    <row r="14" spans="1:20" ht="27" customHeight="1" x14ac:dyDescent="0.15">
      <c r="H14" s="72"/>
      <c r="T14" s="71"/>
    </row>
    <row r="15" spans="1:20" s="71" customFormat="1" ht="27" customHeight="1" x14ac:dyDescent="0.15">
      <c r="A15" s="52"/>
      <c r="B15" s="52"/>
      <c r="C15" s="52"/>
      <c r="D15" s="52"/>
      <c r="E15" s="70"/>
      <c r="F15" s="70"/>
      <c r="G15" s="73"/>
      <c r="H15" s="74"/>
      <c r="I15" s="52"/>
      <c r="J15" s="65"/>
      <c r="K15" s="52"/>
      <c r="L15" s="52"/>
      <c r="M15" s="52"/>
      <c r="N15" s="52"/>
      <c r="O15" s="52"/>
      <c r="P15" s="52"/>
      <c r="Q15" s="52"/>
      <c r="R15" s="52"/>
      <c r="S15" s="52"/>
      <c r="T15" s="52"/>
    </row>
  </sheetData>
  <mergeCells count="16">
    <mergeCell ref="A1:H1"/>
    <mergeCell ref="A2:A3"/>
    <mergeCell ref="B2:C3"/>
    <mergeCell ref="D2:F2"/>
    <mergeCell ref="G2:G3"/>
    <mergeCell ref="H2:H3"/>
    <mergeCell ref="A4:F4"/>
    <mergeCell ref="A5:A12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2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6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topLeftCell="B1" zoomScaleNormal="100" zoomScaleSheetLayoutView="100" workbookViewId="0">
      <selection activeCell="D11" sqref="D11"/>
    </sheetView>
  </sheetViews>
  <sheetFormatPr defaultRowHeight="16.5" x14ac:dyDescent="0.15"/>
  <cols>
    <col min="1" max="1" width="5.88671875" style="78" customWidth="1"/>
    <col min="2" max="2" width="23" style="78" customWidth="1"/>
    <col min="3" max="3" width="17.21875" style="78" bestFit="1" customWidth="1"/>
    <col min="4" max="4" width="43.6640625" style="78" customWidth="1"/>
    <col min="5" max="5" width="12.6640625" style="78" customWidth="1"/>
    <col min="6" max="6" width="9.21875" style="78" bestFit="1" customWidth="1"/>
    <col min="7" max="7" width="17.21875" style="78" customWidth="1"/>
    <col min="8" max="8" width="33.5546875" style="78" bestFit="1" customWidth="1"/>
    <col min="9" max="9" width="16.77734375" style="78" bestFit="1" customWidth="1"/>
    <col min="10" max="10" width="10.5546875" style="78" bestFit="1" customWidth="1"/>
    <col min="11" max="16384" width="8.88671875" style="78"/>
  </cols>
  <sheetData>
    <row r="1" spans="1:8" ht="45" customHeight="1" thickBot="1" x14ac:dyDescent="0.2">
      <c r="A1" s="171" t="s">
        <v>118</v>
      </c>
      <c r="B1" s="171"/>
      <c r="C1" s="171"/>
      <c r="D1" s="171"/>
      <c r="E1" s="171"/>
      <c r="F1" s="171"/>
      <c r="G1" s="171"/>
      <c r="H1" s="171"/>
    </row>
    <row r="2" spans="1:8" ht="20.100000000000001" customHeight="1" x14ac:dyDescent="0.15">
      <c r="A2" s="172" t="s">
        <v>103</v>
      </c>
      <c r="B2" s="177" t="s">
        <v>104</v>
      </c>
      <c r="C2" s="178" t="s">
        <v>105</v>
      </c>
      <c r="D2" s="178"/>
      <c r="E2" s="178" t="s">
        <v>106</v>
      </c>
      <c r="F2" s="178"/>
      <c r="G2" s="178" t="s">
        <v>107</v>
      </c>
      <c r="H2" s="179" t="s">
        <v>108</v>
      </c>
    </row>
    <row r="3" spans="1:8" ht="20.100000000000001" customHeight="1" thickBot="1" x14ac:dyDescent="0.2">
      <c r="A3" s="173"/>
      <c r="B3" s="180"/>
      <c r="C3" s="181" t="s">
        <v>109</v>
      </c>
      <c r="D3" s="181" t="s">
        <v>110</v>
      </c>
      <c r="E3" s="181" t="s">
        <v>111</v>
      </c>
      <c r="F3" s="181" t="s">
        <v>112</v>
      </c>
      <c r="G3" s="182"/>
      <c r="H3" s="183"/>
    </row>
    <row r="4" spans="1:8" ht="20.100000000000001" customHeight="1" thickTop="1" x14ac:dyDescent="0.15">
      <c r="A4" s="165" t="s">
        <v>113</v>
      </c>
      <c r="B4" s="166"/>
      <c r="C4" s="167"/>
      <c r="D4" s="167"/>
      <c r="E4" s="167"/>
      <c r="F4" s="167"/>
      <c r="G4" s="79">
        <f>SUM(G5:G17)</f>
        <v>0</v>
      </c>
      <c r="H4" s="80"/>
    </row>
    <row r="5" spans="1:8" ht="20.100000000000001" customHeight="1" x14ac:dyDescent="0.15">
      <c r="A5" s="168" t="s">
        <v>114</v>
      </c>
      <c r="B5" s="81" t="s">
        <v>62</v>
      </c>
      <c r="C5" s="82" t="s">
        <v>115</v>
      </c>
      <c r="D5" s="82" t="s">
        <v>119</v>
      </c>
      <c r="E5" s="83"/>
      <c r="F5" s="84">
        <v>50</v>
      </c>
      <c r="G5" s="83">
        <f>E5*F5</f>
        <v>0</v>
      </c>
      <c r="H5" s="85"/>
    </row>
    <row r="6" spans="1:8" ht="20.100000000000001" customHeight="1" x14ac:dyDescent="0.15">
      <c r="A6" s="169"/>
      <c r="B6" s="81" t="s">
        <v>71</v>
      </c>
      <c r="C6" s="82"/>
      <c r="D6" s="82" t="s">
        <v>72</v>
      </c>
      <c r="E6" s="83"/>
      <c r="F6" s="84">
        <v>6</v>
      </c>
      <c r="G6" s="83">
        <f t="shared" ref="G6:G17" si="0">E6*F6</f>
        <v>0</v>
      </c>
      <c r="H6" s="85"/>
    </row>
    <row r="7" spans="1:8" ht="20.100000000000001" customHeight="1" x14ac:dyDescent="0.15">
      <c r="A7" s="169"/>
      <c r="B7" s="81" t="s">
        <v>23</v>
      </c>
      <c r="C7" s="82" t="s">
        <v>116</v>
      </c>
      <c r="D7" s="82" t="s">
        <v>40</v>
      </c>
      <c r="E7" s="83"/>
      <c r="F7" s="84">
        <v>20</v>
      </c>
      <c r="G7" s="83">
        <f t="shared" si="0"/>
        <v>0</v>
      </c>
      <c r="H7" s="85"/>
    </row>
    <row r="8" spans="1:8" ht="20.100000000000001" customHeight="1" x14ac:dyDescent="0.15">
      <c r="A8" s="169"/>
      <c r="B8" s="81" t="s">
        <v>37</v>
      </c>
      <c r="C8" s="82"/>
      <c r="D8" s="82" t="s">
        <v>30</v>
      </c>
      <c r="E8" s="83"/>
      <c r="F8" s="84">
        <v>60</v>
      </c>
      <c r="G8" s="83">
        <f t="shared" si="0"/>
        <v>0</v>
      </c>
      <c r="H8" s="85"/>
    </row>
    <row r="9" spans="1:8" ht="20.100000000000001" customHeight="1" x14ac:dyDescent="0.15">
      <c r="A9" s="169"/>
      <c r="B9" s="81" t="s">
        <v>36</v>
      </c>
      <c r="C9" s="82" t="s">
        <v>117</v>
      </c>
      <c r="D9" s="82" t="s">
        <v>120</v>
      </c>
      <c r="E9" s="83"/>
      <c r="F9" s="84">
        <v>80</v>
      </c>
      <c r="G9" s="83">
        <f t="shared" si="0"/>
        <v>0</v>
      </c>
      <c r="H9" s="85"/>
    </row>
    <row r="10" spans="1:8" ht="20.100000000000001" customHeight="1" x14ac:dyDescent="0.15">
      <c r="A10" s="169"/>
      <c r="B10" s="81" t="s">
        <v>79</v>
      </c>
      <c r="C10" s="82"/>
      <c r="D10" s="82" t="s">
        <v>41</v>
      </c>
      <c r="E10" s="83"/>
      <c r="F10" s="84">
        <v>360</v>
      </c>
      <c r="G10" s="83">
        <f t="shared" si="0"/>
        <v>0</v>
      </c>
      <c r="H10" s="85"/>
    </row>
    <row r="11" spans="1:8" ht="20.100000000000001" customHeight="1" x14ac:dyDescent="0.15">
      <c r="A11" s="169"/>
      <c r="B11" s="81" t="s">
        <v>77</v>
      </c>
      <c r="C11" s="82" t="s">
        <v>117</v>
      </c>
      <c r="D11" s="82" t="s">
        <v>120</v>
      </c>
      <c r="E11" s="83"/>
      <c r="F11" s="84">
        <v>150</v>
      </c>
      <c r="G11" s="83">
        <f t="shared" si="0"/>
        <v>0</v>
      </c>
      <c r="H11" s="85"/>
    </row>
    <row r="12" spans="1:8" ht="20.100000000000001" customHeight="1" x14ac:dyDescent="0.15">
      <c r="A12" s="169"/>
      <c r="B12" s="81" t="s">
        <v>66</v>
      </c>
      <c r="C12" s="82"/>
      <c r="D12" s="82" t="s">
        <v>34</v>
      </c>
      <c r="E12" s="83"/>
      <c r="F12" s="84">
        <v>1</v>
      </c>
      <c r="G12" s="83">
        <f t="shared" si="0"/>
        <v>0</v>
      </c>
      <c r="H12" s="85"/>
    </row>
    <row r="13" spans="1:8" ht="20.100000000000001" customHeight="1" x14ac:dyDescent="0.15">
      <c r="A13" s="169"/>
      <c r="B13" s="81" t="s">
        <v>25</v>
      </c>
      <c r="C13" s="82"/>
      <c r="D13" s="82" t="s">
        <v>42</v>
      </c>
      <c r="E13" s="83"/>
      <c r="F13" s="84">
        <v>1</v>
      </c>
      <c r="G13" s="83">
        <f t="shared" si="0"/>
        <v>0</v>
      </c>
      <c r="H13" s="85"/>
    </row>
    <row r="14" spans="1:8" ht="20.100000000000001" customHeight="1" x14ac:dyDescent="0.15">
      <c r="A14" s="169"/>
      <c r="B14" s="81" t="s">
        <v>68</v>
      </c>
      <c r="C14" s="82"/>
      <c r="D14" s="82" t="s">
        <v>84</v>
      </c>
      <c r="E14" s="83"/>
      <c r="F14" s="84">
        <v>1</v>
      </c>
      <c r="G14" s="83">
        <f t="shared" si="0"/>
        <v>0</v>
      </c>
      <c r="H14" s="85"/>
    </row>
    <row r="15" spans="1:8" ht="20.100000000000001" customHeight="1" x14ac:dyDescent="0.15">
      <c r="A15" s="169"/>
      <c r="B15" s="81" t="s">
        <v>80</v>
      </c>
      <c r="C15" s="82"/>
      <c r="D15" s="82" t="s">
        <v>46</v>
      </c>
      <c r="E15" s="83"/>
      <c r="F15" s="84">
        <v>6</v>
      </c>
      <c r="G15" s="83">
        <f t="shared" si="0"/>
        <v>0</v>
      </c>
      <c r="H15" s="85"/>
    </row>
    <row r="16" spans="1:8" ht="33" customHeight="1" x14ac:dyDescent="0.15">
      <c r="A16" s="169"/>
      <c r="B16" s="81" t="s">
        <v>121</v>
      </c>
      <c r="C16" s="82"/>
      <c r="D16" s="82" t="s">
        <v>122</v>
      </c>
      <c r="E16" s="83"/>
      <c r="F16" s="84">
        <v>1</v>
      </c>
      <c r="G16" s="83">
        <f t="shared" si="0"/>
        <v>0</v>
      </c>
      <c r="H16" s="175" t="s">
        <v>123</v>
      </c>
    </row>
    <row r="17" spans="1:8" ht="20.100000000000001" customHeight="1" thickBot="1" x14ac:dyDescent="0.2">
      <c r="A17" s="170"/>
      <c r="B17" s="86" t="s">
        <v>70</v>
      </c>
      <c r="C17" s="87"/>
      <c r="D17" s="87" t="s">
        <v>83</v>
      </c>
      <c r="E17" s="88"/>
      <c r="F17" s="89">
        <v>1</v>
      </c>
      <c r="G17" s="88">
        <f t="shared" si="0"/>
        <v>0</v>
      </c>
      <c r="H17" s="90"/>
    </row>
    <row r="18" spans="1:8" ht="10.5" customHeight="1" x14ac:dyDescent="0.15"/>
  </sheetData>
  <mergeCells count="8">
    <mergeCell ref="A4:F4"/>
    <mergeCell ref="A5:A17"/>
    <mergeCell ref="A1:H1"/>
    <mergeCell ref="A2:A3"/>
    <mergeCell ref="B2:B3"/>
    <mergeCell ref="C2:D2"/>
    <mergeCell ref="E2:F2"/>
    <mergeCell ref="G2:G3"/>
  </mergeCells>
  <phoneticPr fontId="20" type="noConversion"/>
  <pageMargins left="0.23622047244094491" right="0.23622047244094491" top="0.74803149606299213" bottom="0.74803149606299213" header="0.31496062992125984" footer="0.11811023622047245"/>
  <pageSetup paperSize="9" scale="53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B1:J16"/>
  <sheetViews>
    <sheetView zoomScale="85" zoomScaleNormal="85" zoomScaleSheetLayoutView="85" workbookViewId="0">
      <pane xSplit="3" ySplit="4" topLeftCell="D5" activePane="bottomRight" state="frozen"/>
      <selection pane="topRight"/>
      <selection pane="bottomLeft"/>
      <selection pane="bottomRight" activeCell="D4" sqref="D4"/>
    </sheetView>
  </sheetViews>
  <sheetFormatPr defaultColWidth="13.6640625" defaultRowHeight="24.95" customHeight="1" x14ac:dyDescent="0.15"/>
  <cols>
    <col min="1" max="1" width="1.88671875" customWidth="1"/>
    <col min="2" max="2" width="5.21875" style="2" customWidth="1"/>
    <col min="3" max="3" width="26.5546875" style="2" bestFit="1" customWidth="1"/>
    <col min="4" max="4" width="15.77734375" style="6" customWidth="1"/>
    <col min="5" max="6" width="10.77734375" style="7" customWidth="1"/>
    <col min="7" max="7" width="15.77734375" style="6" customWidth="1"/>
    <col min="8" max="8" width="21.33203125" style="1" customWidth="1"/>
    <col min="10" max="11" width="13.6640625" bestFit="1" customWidth="1"/>
  </cols>
  <sheetData>
    <row r="1" spans="2:10" ht="24.95" customHeight="1" x14ac:dyDescent="0.15">
      <c r="B1" s="174" t="s">
        <v>128</v>
      </c>
      <c r="C1" s="174"/>
      <c r="D1" s="174"/>
      <c r="E1" s="174"/>
      <c r="F1" s="174"/>
      <c r="G1" s="174"/>
      <c r="H1" s="174"/>
    </row>
    <row r="2" spans="2:10" ht="23.25" customHeight="1" thickBot="1" x14ac:dyDescent="0.2">
      <c r="B2" s="174"/>
      <c r="C2" s="174"/>
      <c r="D2" s="174"/>
      <c r="E2" s="174"/>
      <c r="F2" s="174"/>
      <c r="G2" s="174"/>
      <c r="H2" s="174"/>
    </row>
    <row r="3" spans="2:10" s="2" customFormat="1" ht="39.950000000000003" customHeight="1" thickBot="1" x14ac:dyDescent="0.2">
      <c r="B3" s="49" t="s">
        <v>24</v>
      </c>
      <c r="C3" s="50"/>
      <c r="D3" s="12" t="s">
        <v>131</v>
      </c>
      <c r="E3" s="108" t="s">
        <v>60</v>
      </c>
      <c r="F3" s="109" t="s">
        <v>129</v>
      </c>
      <c r="G3" s="12" t="s">
        <v>130</v>
      </c>
      <c r="H3" s="13" t="s">
        <v>22</v>
      </c>
      <c r="I3" s="2" t="s">
        <v>20</v>
      </c>
      <c r="J3" s="2" t="s">
        <v>20</v>
      </c>
    </row>
    <row r="4" spans="2:10" ht="39.950000000000003" customHeight="1" thickTop="1" x14ac:dyDescent="0.15">
      <c r="B4" s="116" t="s">
        <v>26</v>
      </c>
      <c r="C4" s="117"/>
      <c r="D4" s="118"/>
      <c r="E4" s="119"/>
      <c r="F4" s="119"/>
      <c r="G4" s="118">
        <f>SUM(G5:G15)</f>
        <v>0</v>
      </c>
      <c r="H4" s="120"/>
    </row>
    <row r="5" spans="2:10" ht="35.1" customHeight="1" x14ac:dyDescent="0.15">
      <c r="B5" s="18"/>
      <c r="C5" s="110" t="s">
        <v>21</v>
      </c>
      <c r="D5" s="111"/>
      <c r="E5" s="112">
        <v>1</v>
      </c>
      <c r="F5" s="113">
        <v>3</v>
      </c>
      <c r="G5" s="114">
        <f t="shared" ref="G5:G15" si="0">D5*E5*F5</f>
        <v>0</v>
      </c>
      <c r="H5" s="115"/>
    </row>
    <row r="6" spans="2:10" ht="35.1" customHeight="1" x14ac:dyDescent="0.15">
      <c r="B6" s="51"/>
      <c r="C6" s="95" t="s">
        <v>65</v>
      </c>
      <c r="D6" s="96"/>
      <c r="E6" s="97">
        <v>6</v>
      </c>
      <c r="F6" s="98">
        <v>3</v>
      </c>
      <c r="G6" s="5">
        <f>D6*E6*F6</f>
        <v>0</v>
      </c>
      <c r="H6" s="99"/>
    </row>
    <row r="7" spans="2:10" ht="35.1" customHeight="1" x14ac:dyDescent="0.15">
      <c r="B7" s="51"/>
      <c r="C7" s="95" t="s">
        <v>64</v>
      </c>
      <c r="D7" s="96"/>
      <c r="E7" s="97">
        <v>18</v>
      </c>
      <c r="F7" s="98">
        <v>3</v>
      </c>
      <c r="G7" s="5">
        <f t="shared" si="0"/>
        <v>0</v>
      </c>
      <c r="H7" s="99"/>
    </row>
    <row r="8" spans="2:10" ht="35.1" customHeight="1" x14ac:dyDescent="0.15">
      <c r="B8" s="51"/>
      <c r="C8" s="95" t="s">
        <v>73</v>
      </c>
      <c r="D8" s="96"/>
      <c r="E8" s="97">
        <v>4</v>
      </c>
      <c r="F8" s="98">
        <v>3</v>
      </c>
      <c r="G8" s="5">
        <f t="shared" si="0"/>
        <v>0</v>
      </c>
      <c r="H8" s="99"/>
    </row>
    <row r="9" spans="2:10" ht="35.1" customHeight="1" x14ac:dyDescent="0.15">
      <c r="B9" s="51"/>
      <c r="C9" s="95" t="s">
        <v>27</v>
      </c>
      <c r="D9" s="96"/>
      <c r="E9" s="97">
        <v>1</v>
      </c>
      <c r="F9" s="98">
        <v>3</v>
      </c>
      <c r="G9" s="5">
        <f t="shared" si="0"/>
        <v>0</v>
      </c>
      <c r="H9" s="99"/>
    </row>
    <row r="10" spans="2:10" ht="35.1" customHeight="1" x14ac:dyDescent="0.15">
      <c r="B10" s="51"/>
      <c r="C10" s="95" t="s">
        <v>75</v>
      </c>
      <c r="D10" s="96"/>
      <c r="E10" s="97">
        <v>2</v>
      </c>
      <c r="F10" s="98">
        <v>1</v>
      </c>
      <c r="G10" s="5">
        <f t="shared" si="0"/>
        <v>0</v>
      </c>
      <c r="H10" s="100" t="s">
        <v>6</v>
      </c>
    </row>
    <row r="11" spans="2:10" ht="35.1" customHeight="1" x14ac:dyDescent="0.15">
      <c r="B11" s="51"/>
      <c r="C11" s="95" t="s">
        <v>74</v>
      </c>
      <c r="D11" s="96"/>
      <c r="E11" s="97">
        <v>5</v>
      </c>
      <c r="F11" s="98">
        <v>1</v>
      </c>
      <c r="G11" s="5">
        <f t="shared" si="0"/>
        <v>0</v>
      </c>
      <c r="H11" s="100" t="s">
        <v>4</v>
      </c>
    </row>
    <row r="12" spans="2:10" ht="35.1" customHeight="1" x14ac:dyDescent="0.15">
      <c r="B12" s="51"/>
      <c r="C12" s="95" t="s">
        <v>75</v>
      </c>
      <c r="D12" s="96"/>
      <c r="E12" s="97">
        <v>2</v>
      </c>
      <c r="F12" s="98">
        <v>1</v>
      </c>
      <c r="G12" s="5">
        <f>D12*E12*F12</f>
        <v>0</v>
      </c>
      <c r="H12" s="100" t="s">
        <v>4</v>
      </c>
    </row>
    <row r="13" spans="2:10" ht="35.1" customHeight="1" x14ac:dyDescent="0.15">
      <c r="B13" s="51"/>
      <c r="C13" s="95" t="s">
        <v>74</v>
      </c>
      <c r="D13" s="96"/>
      <c r="E13" s="97">
        <v>10</v>
      </c>
      <c r="F13" s="98">
        <v>1</v>
      </c>
      <c r="G13" s="5">
        <f>D13*E13*F13</f>
        <v>0</v>
      </c>
      <c r="H13" s="100" t="s">
        <v>0</v>
      </c>
    </row>
    <row r="14" spans="2:10" ht="35.1" customHeight="1" x14ac:dyDescent="0.15">
      <c r="B14" s="51"/>
      <c r="C14" s="95" t="s">
        <v>75</v>
      </c>
      <c r="D14" s="96"/>
      <c r="E14" s="97">
        <v>2</v>
      </c>
      <c r="F14" s="98">
        <v>1</v>
      </c>
      <c r="G14" s="5">
        <f t="shared" si="0"/>
        <v>0</v>
      </c>
      <c r="H14" s="100" t="s">
        <v>0</v>
      </c>
    </row>
    <row r="15" spans="2:10" ht="35.1" customHeight="1" thickBot="1" x14ac:dyDescent="0.2">
      <c r="B15" s="101"/>
      <c r="C15" s="102" t="s">
        <v>74</v>
      </c>
      <c r="D15" s="103"/>
      <c r="E15" s="104">
        <v>20</v>
      </c>
      <c r="F15" s="105">
        <v>1</v>
      </c>
      <c r="G15" s="106">
        <f t="shared" si="0"/>
        <v>0</v>
      </c>
      <c r="H15" s="107" t="s">
        <v>1</v>
      </c>
    </row>
    <row r="16" spans="2:10" ht="24.95" customHeight="1" x14ac:dyDescent="0.15">
      <c r="B16" s="91"/>
      <c r="C16" s="91"/>
      <c r="D16" s="92"/>
      <c r="E16" s="93"/>
      <c r="F16" s="93"/>
      <c r="G16" s="92"/>
      <c r="H16" s="94"/>
    </row>
  </sheetData>
  <mergeCells count="2">
    <mergeCell ref="B1:H1"/>
    <mergeCell ref="B2:H2"/>
  </mergeCells>
  <phoneticPr fontId="20" type="noConversion"/>
  <pageMargins left="0.40000000596046448" right="0.40999999642372131" top="1" bottom="1" header="0.5" footer="0.5"/>
  <pageSetup paperSize="9" scale="8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5</vt:i4>
      </vt:variant>
    </vt:vector>
  </HeadingPairs>
  <TitlesOfParts>
    <vt:vector size="12" baseType="lpstr">
      <vt:lpstr>표지</vt:lpstr>
      <vt:lpstr>용역비(행사장운영)</vt:lpstr>
      <vt:lpstr>프로그램 및 공연료</vt:lpstr>
      <vt:lpstr>체험 및 기획 프로그램</vt:lpstr>
      <vt:lpstr>무대시스템</vt:lpstr>
      <vt:lpstr>운영물품</vt:lpstr>
      <vt:lpstr>인건비</vt:lpstr>
      <vt:lpstr>무대시스템!Print_Area</vt:lpstr>
      <vt:lpstr>인건비!Print_Area</vt:lpstr>
      <vt:lpstr>'체험 및 기획 프로그램'!Print_Area</vt:lpstr>
      <vt:lpstr>표지!Print_Area</vt:lpstr>
      <vt:lpstr>'프로그램 및 공연료'!Print_Area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revision>1</cp:revision>
  <cp:lastPrinted>2025-05-30T02:10:33Z</cp:lastPrinted>
  <dcterms:created xsi:type="dcterms:W3CDTF">2008-03-04T03:42:44Z</dcterms:created>
  <dcterms:modified xsi:type="dcterms:W3CDTF">2026-08-26T01:17:14Z</dcterms:modified>
  <cp:version>1000.0100.01</cp:version>
</cp:coreProperties>
</file>